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imb_1\Desktop\baseball game\Free agent negotiator and trades\"/>
    </mc:Choice>
  </mc:AlternateContent>
  <xr:revisionPtr revIDLastSave="0" documentId="13_ncr:1_{8BBF4907-4D96-4819-871F-EE5CFEDF3BDC}" xr6:coauthVersionLast="46" xr6:coauthVersionMax="46"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81029"/>
</workbook>
</file>

<file path=xl/calcChain.xml><?xml version="1.0" encoding="utf-8"?>
<calcChain xmlns="http://schemas.openxmlformats.org/spreadsheetml/2006/main">
  <c r="G49" i="1" l="1"/>
  <c r="F49" i="1"/>
  <c r="J46" i="1" s="1"/>
  <c r="N47" i="1"/>
  <c r="I46" i="1" s="1"/>
  <c r="H46" i="1"/>
  <c r="F46" i="1"/>
  <c r="F54" i="1" s="1"/>
  <c r="G28" i="1"/>
  <c r="F28" i="1"/>
  <c r="J25" i="1" s="1"/>
  <c r="N26" i="1"/>
  <c r="I25" i="1" s="1"/>
  <c r="H25" i="1"/>
  <c r="F25" i="1"/>
  <c r="F33" i="1" s="1"/>
  <c r="F4" i="1"/>
  <c r="N5" i="1"/>
  <c r="I4" i="1" s="1"/>
  <c r="G7" i="1"/>
  <c r="G25" i="1" l="1"/>
  <c r="I33" i="1" s="1"/>
  <c r="P38" i="1" s="1"/>
  <c r="G46" i="1"/>
  <c r="I54" i="1" s="1"/>
  <c r="F58" i="1"/>
  <c r="P58" i="1"/>
  <c r="P59" i="1"/>
  <c r="F59" i="1"/>
  <c r="F37" i="1"/>
  <c r="P37" i="1"/>
  <c r="F38" i="1"/>
  <c r="F12" i="1"/>
  <c r="F16" i="1" s="1"/>
  <c r="F60" i="1" l="1"/>
  <c r="F39" i="1"/>
  <c r="P16" i="1"/>
  <c r="H4" i="1"/>
  <c r="F7" i="1"/>
  <c r="J4" i="1" s="1"/>
  <c r="G4" i="1" s="1"/>
  <c r="I12" i="1" l="1"/>
  <c r="P17" i="1" l="1"/>
  <c r="F18" i="1" s="1"/>
  <c r="F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Ian Brooke</author>
  </authors>
  <commentList>
    <comment ref="F3" authorId="0" shapeId="0" xr:uid="{969D4D39-CD6E-4639-AC88-20594DC024B0}">
      <text>
        <r>
          <rPr>
            <b/>
            <sz val="9"/>
            <color indexed="81"/>
            <rFont val="Tahoma"/>
            <family val="2"/>
          </rPr>
          <t xml:space="preserve">On-Deck Baseball:
</t>
        </r>
        <r>
          <rPr>
            <sz val="9"/>
            <color indexed="81"/>
            <rFont val="Tahoma"/>
            <family val="2"/>
          </rPr>
          <t>Enter the players age, this is found at the bottom left of the player's card.</t>
        </r>
      </text>
    </comment>
    <comment ref="G3" authorId="0" shapeId="0" xr:uid="{7C011820-57A7-4168-91A7-4BE21A740A51}">
      <text>
        <r>
          <rPr>
            <b/>
            <sz val="9"/>
            <color indexed="81"/>
            <rFont val="Tahoma"/>
            <family val="2"/>
          </rPr>
          <t>On-Deck Baseball:</t>
        </r>
        <r>
          <rPr>
            <sz val="9"/>
            <color indexed="81"/>
            <rFont val="Tahoma"/>
            <family val="2"/>
          </rPr>
          <t xml:space="preserve">
Points refers to the value of the player as listed on his card at the top right.</t>
        </r>
      </text>
    </comment>
    <comment ref="H3" authorId="0" shapeId="0" xr:uid="{ED746FB9-4FC1-451B-9AAC-7D042C170B3B}">
      <text>
        <r>
          <rPr>
            <b/>
            <sz val="9"/>
            <color indexed="81"/>
            <rFont val="Tahoma"/>
            <family val="2"/>
          </rPr>
          <t>On-Deck Baseball:</t>
        </r>
        <r>
          <rPr>
            <sz val="9"/>
            <color indexed="81"/>
            <rFont val="Tahoma"/>
            <family val="2"/>
          </rPr>
          <t xml:space="preserve">
Greed refers to the players greed attribute located at the bottom of his card.</t>
        </r>
      </text>
    </comment>
    <comment ref="I3" authorId="0" shapeId="0" xr:uid="{1866AB2F-3EF9-407B-A353-4168394D0A97}">
      <text>
        <r>
          <rPr>
            <b/>
            <sz val="9"/>
            <color indexed="81"/>
            <rFont val="Tahoma"/>
            <family val="2"/>
          </rPr>
          <t xml:space="preserve">On-Deck Baseball:
</t>
        </r>
        <r>
          <rPr>
            <sz val="9"/>
            <color indexed="81"/>
            <rFont val="Tahoma"/>
            <family val="2"/>
          </rPr>
          <t xml:space="preserve">Loyalty refers to the players loyalty attribute located at the bottom of his card. This attribute is only used when trying to re-sign a player.
</t>
        </r>
      </text>
    </comment>
    <comment ref="J3" authorId="0" shapeId="0" xr:uid="{F40F61A7-C7E1-45E1-8DC5-14B1892A2F57}">
      <text>
        <r>
          <rPr>
            <b/>
            <sz val="9"/>
            <color indexed="81"/>
            <rFont val="Tahoma"/>
            <family val="2"/>
          </rPr>
          <t xml:space="preserve">On-Deck Baseball:
</t>
        </r>
        <r>
          <rPr>
            <sz val="9"/>
            <color indexed="81"/>
            <rFont val="Tahoma"/>
            <family val="2"/>
          </rPr>
          <t xml:space="preserve">Desire refers to the players desire attribute located at the bottom of his card.
</t>
        </r>
      </text>
    </comment>
    <comment ref="K3" authorId="0" shapeId="0" xr:uid="{29BB8B13-EA69-4E8B-8EAA-8AF36E0B8CC6}">
      <text>
        <r>
          <rPr>
            <b/>
            <sz val="9"/>
            <color indexed="81"/>
            <rFont val="Tahoma"/>
            <family val="2"/>
          </rPr>
          <t xml:space="preserve">On-Deck Baseball:
</t>
        </r>
        <r>
          <rPr>
            <sz val="9"/>
            <color indexed="81"/>
            <rFont val="Tahoma"/>
            <family val="2"/>
          </rPr>
          <t xml:space="preserve">Enter a 1 if the player was selected to the all-star team during the past season.
</t>
        </r>
      </text>
    </comment>
    <comment ref="L3" authorId="0" shapeId="0" xr:uid="{0C12D859-DAEE-4141-ACCF-8CC5FA603B7C}">
      <text>
        <r>
          <rPr>
            <b/>
            <sz val="9"/>
            <color indexed="81"/>
            <rFont val="Tahoma"/>
            <family val="2"/>
          </rPr>
          <t xml:space="preserve">On-Deck Baseball:
</t>
        </r>
        <r>
          <rPr>
            <sz val="9"/>
            <color indexed="81"/>
            <rFont val="Tahoma"/>
            <family val="2"/>
          </rPr>
          <t>Enter a 1 if the player won the award for best overall hitter.</t>
        </r>
      </text>
    </comment>
    <comment ref="M3" authorId="0" shapeId="0" xr:uid="{AA428684-0E01-4BB7-BDBA-A0F41E94BF25}">
      <text>
        <r>
          <rPr>
            <b/>
            <sz val="9"/>
            <color indexed="81"/>
            <rFont val="Tahoma"/>
            <family val="2"/>
          </rPr>
          <t xml:space="preserve">On-Deck Baseball:
</t>
        </r>
        <r>
          <rPr>
            <sz val="9"/>
            <color indexed="81"/>
            <rFont val="Tahoma"/>
            <family val="2"/>
          </rPr>
          <t>Enter a 1 if the player won the award for best overall pitcher.</t>
        </r>
      </text>
    </comment>
    <comment ref="E5" authorId="0" shapeId="0" xr:uid="{91A46DBC-DF85-4BFF-8F0A-D3E76E7D58AE}">
      <text>
        <r>
          <rPr>
            <b/>
            <sz val="9"/>
            <color indexed="81"/>
            <rFont val="Tahoma"/>
            <family val="2"/>
          </rPr>
          <t xml:space="preserve">On-Deck Baseball:
</t>
        </r>
        <r>
          <rPr>
            <sz val="9"/>
            <color indexed="81"/>
            <rFont val="Tahoma"/>
            <family val="2"/>
          </rPr>
          <t>Enter your team name here.</t>
        </r>
      </text>
    </comment>
    <comment ref="F6" authorId="0" shapeId="0" xr:uid="{A7379049-69A1-494E-84D3-379D02C48651}">
      <text>
        <r>
          <rPr>
            <b/>
            <sz val="9"/>
            <color indexed="81"/>
            <rFont val="Tahoma"/>
            <family val="2"/>
          </rPr>
          <t xml:space="preserve">On-Deck Baseball:
</t>
        </r>
        <r>
          <rPr>
            <sz val="9"/>
            <color indexed="81"/>
            <rFont val="Tahoma"/>
            <family val="2"/>
          </rPr>
          <t>Enter your teams winning percentage in decimal form. (EX: .500)</t>
        </r>
      </text>
    </comment>
    <comment ref="G6" authorId="0" shapeId="0" xr:uid="{7E8B2DEF-3F4B-4F5A-92E4-1B0B6AA0A3ED}">
      <text>
        <r>
          <rPr>
            <b/>
            <sz val="9"/>
            <color indexed="81"/>
            <rFont val="Tahoma"/>
            <family val="2"/>
          </rPr>
          <t>On-Deck Baseball:
Enter the rank of your team in the past season's standing, if your team was in first place enter a 1, if second enter a 2 and so on.</t>
        </r>
      </text>
    </comment>
    <comment ref="F13" authorId="0" shapeId="0" xr:uid="{DFFA81E7-3C23-4693-AC13-E0DF262B2952}">
      <text>
        <r>
          <rPr>
            <b/>
            <sz val="9"/>
            <color indexed="81"/>
            <rFont val="Tahoma"/>
            <family val="2"/>
          </rPr>
          <t xml:space="preserve">On-Deck Baseball:
</t>
        </r>
        <r>
          <rPr>
            <sz val="9"/>
            <color indexed="81"/>
            <rFont val="Tahoma"/>
            <family val="2"/>
          </rPr>
          <t>Enter the amount of years you are prepared to offer the player.</t>
        </r>
      </text>
    </comment>
    <comment ref="I13" authorId="0" shapeId="0" xr:uid="{F4A162F0-796F-4FBD-97E1-6353AE624321}">
      <text>
        <r>
          <rPr>
            <b/>
            <sz val="9"/>
            <color indexed="81"/>
            <rFont val="Tahoma"/>
            <family val="2"/>
          </rPr>
          <t>On-Deck Baseball:
Enter the amount of points you are willing to offer the player.</t>
        </r>
        <r>
          <rPr>
            <sz val="9"/>
            <color indexed="81"/>
            <rFont val="Tahoma"/>
            <family val="2"/>
          </rPr>
          <t xml:space="preserve">
</t>
        </r>
      </text>
    </comment>
    <comment ref="F24" authorId="0" shapeId="0" xr:uid="{6558A50C-5226-4B16-95ED-F5AF9F7EABE9}">
      <text>
        <r>
          <rPr>
            <b/>
            <sz val="9"/>
            <color indexed="81"/>
            <rFont val="Tahoma"/>
            <family val="2"/>
          </rPr>
          <t xml:space="preserve">On-Deck Baseball:
</t>
        </r>
        <r>
          <rPr>
            <sz val="9"/>
            <color indexed="81"/>
            <rFont val="Tahoma"/>
            <family val="2"/>
          </rPr>
          <t>Enter the players age, this is found at the bottom left of the player's card.</t>
        </r>
      </text>
    </comment>
    <comment ref="G24" authorId="0" shapeId="0" xr:uid="{D37096B8-F657-4A9E-B62A-E9DD2A65AA0D}">
      <text>
        <r>
          <rPr>
            <b/>
            <sz val="9"/>
            <color indexed="81"/>
            <rFont val="Tahoma"/>
            <family val="2"/>
          </rPr>
          <t>On-Deck Baseball:</t>
        </r>
        <r>
          <rPr>
            <sz val="9"/>
            <color indexed="81"/>
            <rFont val="Tahoma"/>
            <family val="2"/>
          </rPr>
          <t xml:space="preserve">
Points refers to the value of the player as listed on his card at the top right.</t>
        </r>
      </text>
    </comment>
    <comment ref="H24" authorId="0" shapeId="0" xr:uid="{BFD47EDD-6E71-447D-B9C2-2FF13274A823}">
      <text>
        <r>
          <rPr>
            <b/>
            <sz val="9"/>
            <color indexed="81"/>
            <rFont val="Tahoma"/>
            <family val="2"/>
          </rPr>
          <t>On-Deck Baseball:</t>
        </r>
        <r>
          <rPr>
            <sz val="9"/>
            <color indexed="81"/>
            <rFont val="Tahoma"/>
            <family val="2"/>
          </rPr>
          <t xml:space="preserve">
Greed refers to the players greed attribute located at the bottom of his card.</t>
        </r>
      </text>
    </comment>
    <comment ref="I24" authorId="0" shapeId="0" xr:uid="{09A2E6DD-1A32-4B83-9627-2B5A57047F23}">
      <text>
        <r>
          <rPr>
            <b/>
            <sz val="9"/>
            <color indexed="81"/>
            <rFont val="Tahoma"/>
            <family val="2"/>
          </rPr>
          <t xml:space="preserve">On-Deck Baseball:
</t>
        </r>
        <r>
          <rPr>
            <sz val="9"/>
            <color indexed="81"/>
            <rFont val="Tahoma"/>
            <family val="2"/>
          </rPr>
          <t xml:space="preserve">Loyalty refers to the players loyalty attribute located at the bottom of his card. This attribute is only used when trying to re-sign a player.
</t>
        </r>
      </text>
    </comment>
    <comment ref="J24" authorId="0" shapeId="0" xr:uid="{ED046C92-42BF-485D-8456-F51A0EAFEA2D}">
      <text>
        <r>
          <rPr>
            <b/>
            <sz val="9"/>
            <color indexed="81"/>
            <rFont val="Tahoma"/>
            <family val="2"/>
          </rPr>
          <t xml:space="preserve">On-Deck Baseball:
</t>
        </r>
        <r>
          <rPr>
            <sz val="9"/>
            <color indexed="81"/>
            <rFont val="Tahoma"/>
            <family val="2"/>
          </rPr>
          <t xml:space="preserve">Desire refers to the players desire attribute located at the bottom of his card.
</t>
        </r>
      </text>
    </comment>
    <comment ref="K24" authorId="0" shapeId="0" xr:uid="{CDBA3880-DAC1-44A1-B270-F68E890352AF}">
      <text>
        <r>
          <rPr>
            <b/>
            <sz val="9"/>
            <color indexed="81"/>
            <rFont val="Tahoma"/>
            <family val="2"/>
          </rPr>
          <t xml:space="preserve">On-Deck Baseball:
</t>
        </r>
        <r>
          <rPr>
            <sz val="9"/>
            <color indexed="81"/>
            <rFont val="Tahoma"/>
            <family val="2"/>
          </rPr>
          <t xml:space="preserve">Enter a 1 if the player was selected to the all-star team during the past season.
</t>
        </r>
      </text>
    </comment>
    <comment ref="L24" authorId="0" shapeId="0" xr:uid="{CDCCB2B6-C931-4B18-9E74-7398757A54E2}">
      <text>
        <r>
          <rPr>
            <b/>
            <sz val="9"/>
            <color indexed="81"/>
            <rFont val="Tahoma"/>
            <family val="2"/>
          </rPr>
          <t xml:space="preserve">On-Deck Baseball:
</t>
        </r>
        <r>
          <rPr>
            <sz val="9"/>
            <color indexed="81"/>
            <rFont val="Tahoma"/>
            <family val="2"/>
          </rPr>
          <t>Enter a 1 if the player won the award for best overall hitter.</t>
        </r>
      </text>
    </comment>
    <comment ref="M24" authorId="0" shapeId="0" xr:uid="{9B59A69D-A368-4600-B731-EBFF46FA3096}">
      <text>
        <r>
          <rPr>
            <b/>
            <sz val="9"/>
            <color indexed="81"/>
            <rFont val="Tahoma"/>
            <family val="2"/>
          </rPr>
          <t xml:space="preserve">On-Deck Baseball:
</t>
        </r>
        <r>
          <rPr>
            <sz val="9"/>
            <color indexed="81"/>
            <rFont val="Tahoma"/>
            <family val="2"/>
          </rPr>
          <t>Enter a 1 if the player won the award for best overall pitcher.</t>
        </r>
      </text>
    </comment>
    <comment ref="E26" authorId="0" shapeId="0" xr:uid="{CE563E42-F32A-4B16-A650-8651712CAEB2}">
      <text>
        <r>
          <rPr>
            <b/>
            <sz val="9"/>
            <color indexed="81"/>
            <rFont val="Tahoma"/>
            <family val="2"/>
          </rPr>
          <t xml:space="preserve">On-Deck Baseball:
</t>
        </r>
        <r>
          <rPr>
            <sz val="9"/>
            <color indexed="81"/>
            <rFont val="Tahoma"/>
            <family val="2"/>
          </rPr>
          <t>Enter your team name here.</t>
        </r>
      </text>
    </comment>
    <comment ref="F27" authorId="0" shapeId="0" xr:uid="{BEF70E71-61B5-438E-AC7E-104F5C37086E}">
      <text>
        <r>
          <rPr>
            <b/>
            <sz val="9"/>
            <color indexed="81"/>
            <rFont val="Tahoma"/>
            <family val="2"/>
          </rPr>
          <t>On-Deck Baseball:
Enter your teams winning percentage in decimal form. (EX: .500)</t>
        </r>
      </text>
    </comment>
    <comment ref="G27" authorId="0" shapeId="0" xr:uid="{1ACE51C5-38CB-40BB-8782-F492E4DE2E3B}">
      <text>
        <r>
          <rPr>
            <b/>
            <sz val="9"/>
            <color indexed="81"/>
            <rFont val="Tahoma"/>
            <family val="2"/>
          </rPr>
          <t>On-Deck Baseball:
Enter the rank of your team in the past season's standing, if your team was in first place enter a 1, if second enter a 2 and so on.</t>
        </r>
      </text>
    </comment>
    <comment ref="F34" authorId="0" shapeId="0" xr:uid="{059EAF7D-7919-43F7-A167-0A5E72AE885A}">
      <text>
        <r>
          <rPr>
            <b/>
            <sz val="9"/>
            <color indexed="81"/>
            <rFont val="Tahoma"/>
            <family val="2"/>
          </rPr>
          <t xml:space="preserve">On-Deck Baseball:
</t>
        </r>
        <r>
          <rPr>
            <sz val="9"/>
            <color indexed="81"/>
            <rFont val="Tahoma"/>
            <family val="2"/>
          </rPr>
          <t>Enter the amount of years you are prepared to offer the player.</t>
        </r>
      </text>
    </comment>
    <comment ref="I34" authorId="0" shapeId="0" xr:uid="{592E9B8A-A953-4B91-ACC0-5AE50FA8BDE1}">
      <text>
        <r>
          <rPr>
            <b/>
            <sz val="9"/>
            <color indexed="81"/>
            <rFont val="Tahoma"/>
            <family val="2"/>
          </rPr>
          <t>On-Deck Baseball:
Enter the amount of points you are willing to offer the player.</t>
        </r>
        <r>
          <rPr>
            <sz val="9"/>
            <color indexed="81"/>
            <rFont val="Tahoma"/>
            <family val="2"/>
          </rPr>
          <t xml:space="preserve">
</t>
        </r>
      </text>
    </comment>
    <comment ref="F45" authorId="0" shapeId="0" xr:uid="{759C7238-4FBF-413C-B4D5-44F3E70149EC}">
      <text>
        <r>
          <rPr>
            <b/>
            <sz val="9"/>
            <color indexed="81"/>
            <rFont val="Tahoma"/>
            <family val="2"/>
          </rPr>
          <t xml:space="preserve">On-Deck Baseball:
</t>
        </r>
        <r>
          <rPr>
            <sz val="9"/>
            <color indexed="81"/>
            <rFont val="Tahoma"/>
            <family val="2"/>
          </rPr>
          <t>Enter the players age, this is found at the bottom left of the player's card.</t>
        </r>
      </text>
    </comment>
    <comment ref="G45" authorId="0" shapeId="0" xr:uid="{3F7D04A2-6C60-46A7-897E-F993160E96A8}">
      <text>
        <r>
          <rPr>
            <b/>
            <sz val="9"/>
            <color indexed="81"/>
            <rFont val="Tahoma"/>
            <family val="2"/>
          </rPr>
          <t>On-Deck Baseball:</t>
        </r>
        <r>
          <rPr>
            <sz val="9"/>
            <color indexed="81"/>
            <rFont val="Tahoma"/>
            <family val="2"/>
          </rPr>
          <t xml:space="preserve">
Points refers to the value of the player as listed on his card at the top right.</t>
        </r>
      </text>
    </comment>
    <comment ref="H45" authorId="0" shapeId="0" xr:uid="{45F10EA2-2CA4-4D8E-A3AD-3167AE555AB6}">
      <text>
        <r>
          <rPr>
            <b/>
            <sz val="9"/>
            <color indexed="81"/>
            <rFont val="Tahoma"/>
            <family val="2"/>
          </rPr>
          <t>On-Deck Baseball:</t>
        </r>
        <r>
          <rPr>
            <sz val="9"/>
            <color indexed="81"/>
            <rFont val="Tahoma"/>
            <family val="2"/>
          </rPr>
          <t xml:space="preserve">
Greed refers to the players greed attribute located at the bottom of his card.</t>
        </r>
      </text>
    </comment>
    <comment ref="I45" authorId="0" shapeId="0" xr:uid="{57C02A07-BBD3-4898-ACA8-7C4ADC498673}">
      <text>
        <r>
          <rPr>
            <b/>
            <sz val="9"/>
            <color indexed="81"/>
            <rFont val="Tahoma"/>
            <family val="2"/>
          </rPr>
          <t xml:space="preserve">On-Deck Baseball:
</t>
        </r>
        <r>
          <rPr>
            <sz val="9"/>
            <color indexed="81"/>
            <rFont val="Tahoma"/>
            <family val="2"/>
          </rPr>
          <t xml:space="preserve">Loyalty refers to the players loyalty attribute located at the bottom of his card. This attribute is only used when trying to re-sign a player.
</t>
        </r>
      </text>
    </comment>
    <comment ref="J45" authorId="0" shapeId="0" xr:uid="{9E049F7F-4F00-408B-AB33-C7D6F342CE98}">
      <text>
        <r>
          <rPr>
            <b/>
            <sz val="9"/>
            <color indexed="81"/>
            <rFont val="Tahoma"/>
            <family val="2"/>
          </rPr>
          <t xml:space="preserve">On-Deck Baseball:
</t>
        </r>
        <r>
          <rPr>
            <sz val="9"/>
            <color indexed="81"/>
            <rFont val="Tahoma"/>
            <family val="2"/>
          </rPr>
          <t xml:space="preserve">Desire refers to the players desire attribute located at the bottom of his card.
</t>
        </r>
      </text>
    </comment>
    <comment ref="K45" authorId="0" shapeId="0" xr:uid="{74544EB4-EC45-474B-B74F-BEE226437FF4}">
      <text>
        <r>
          <rPr>
            <b/>
            <sz val="9"/>
            <color indexed="81"/>
            <rFont val="Tahoma"/>
            <family val="2"/>
          </rPr>
          <t xml:space="preserve">On-Deck Baseball:
</t>
        </r>
        <r>
          <rPr>
            <sz val="9"/>
            <color indexed="81"/>
            <rFont val="Tahoma"/>
            <family val="2"/>
          </rPr>
          <t xml:space="preserve">Enter a 1 if the player was selected to the all-star team during the past season.
</t>
        </r>
      </text>
    </comment>
    <comment ref="L45" authorId="0" shapeId="0" xr:uid="{5B623FB7-A78D-4D87-BE49-A59D53FF6FDA}">
      <text>
        <r>
          <rPr>
            <b/>
            <sz val="9"/>
            <color indexed="81"/>
            <rFont val="Tahoma"/>
            <family val="2"/>
          </rPr>
          <t xml:space="preserve">On-Deck Baseball:
</t>
        </r>
        <r>
          <rPr>
            <sz val="9"/>
            <color indexed="81"/>
            <rFont val="Tahoma"/>
            <family val="2"/>
          </rPr>
          <t>Enter a 1 if the player won the award for best overall hitter.</t>
        </r>
      </text>
    </comment>
    <comment ref="M45" authorId="0" shapeId="0" xr:uid="{BFED5C2F-87B4-456B-9730-1D7A230E3812}">
      <text>
        <r>
          <rPr>
            <b/>
            <sz val="9"/>
            <color indexed="81"/>
            <rFont val="Tahoma"/>
            <family val="2"/>
          </rPr>
          <t xml:space="preserve">On-Deck Baseball:
</t>
        </r>
        <r>
          <rPr>
            <sz val="9"/>
            <color indexed="81"/>
            <rFont val="Tahoma"/>
            <family val="2"/>
          </rPr>
          <t>Enter a 1 if the player won the award for best overall pitcher.</t>
        </r>
      </text>
    </comment>
    <comment ref="E47" authorId="0" shapeId="0" xr:uid="{A1753E9A-3560-4A3F-B334-63D48BC28FFA}">
      <text>
        <r>
          <rPr>
            <b/>
            <sz val="9"/>
            <color indexed="81"/>
            <rFont val="Tahoma"/>
            <family val="2"/>
          </rPr>
          <t xml:space="preserve">On-Deck Baseball:
</t>
        </r>
        <r>
          <rPr>
            <sz val="9"/>
            <color indexed="81"/>
            <rFont val="Tahoma"/>
            <family val="2"/>
          </rPr>
          <t>Enter your team name here.</t>
        </r>
      </text>
    </comment>
    <comment ref="F48" authorId="0" shapeId="0" xr:uid="{B40B0663-C4D5-49ED-A1AF-83CDE9B0AB63}">
      <text>
        <r>
          <rPr>
            <b/>
            <sz val="9"/>
            <color indexed="81"/>
            <rFont val="Tahoma"/>
            <family val="2"/>
          </rPr>
          <t>On-Deck Baseball:
Enter your teams winning percentage in decimal form. (EX: .500)</t>
        </r>
      </text>
    </comment>
    <comment ref="G48" authorId="0" shapeId="0" xr:uid="{9720818F-8973-45E7-A6B1-8BECA40AC845}">
      <text>
        <r>
          <rPr>
            <b/>
            <sz val="9"/>
            <color indexed="81"/>
            <rFont val="Tahoma"/>
            <family val="2"/>
          </rPr>
          <t>On-Deck Baseball:
Enter the rank of your team in the past season's standing, if your team was in first place enter a 1, if second enter a 2 and so on.</t>
        </r>
      </text>
    </comment>
    <comment ref="F55" authorId="0" shapeId="0" xr:uid="{41A51859-49CA-4058-ACE9-DC52E6C25611}">
      <text>
        <r>
          <rPr>
            <b/>
            <sz val="9"/>
            <color indexed="81"/>
            <rFont val="Tahoma"/>
            <family val="2"/>
          </rPr>
          <t xml:space="preserve">On-Deck Baseball:
</t>
        </r>
        <r>
          <rPr>
            <sz val="9"/>
            <color indexed="81"/>
            <rFont val="Tahoma"/>
            <family val="2"/>
          </rPr>
          <t>Enter the amount of years you are prepared to offer the player.</t>
        </r>
      </text>
    </comment>
    <comment ref="I55" authorId="0" shapeId="0" xr:uid="{60E3A40C-3CE1-42E0-9021-212B49117BFD}">
      <text>
        <r>
          <rPr>
            <b/>
            <sz val="9"/>
            <color indexed="81"/>
            <rFont val="Tahoma"/>
            <family val="2"/>
          </rPr>
          <t>On-Deck Baseball:
Enter the amount of points you are willing to offer the player.</t>
        </r>
        <r>
          <rPr>
            <sz val="9"/>
            <color indexed="81"/>
            <rFont val="Tahoma"/>
            <family val="2"/>
          </rPr>
          <t xml:space="preserve">
</t>
        </r>
      </text>
    </comment>
  </commentList>
</comments>
</file>

<file path=xl/sharedStrings.xml><?xml version="1.0" encoding="utf-8"?>
<sst xmlns="http://schemas.openxmlformats.org/spreadsheetml/2006/main" count="91" uniqueCount="35">
  <si>
    <t>AGE</t>
  </si>
  <si>
    <t>GREED</t>
  </si>
  <si>
    <t>LOYALTY</t>
  </si>
  <si>
    <t>DESIRE</t>
  </si>
  <si>
    <t>POINTS</t>
  </si>
  <si>
    <t>FIRST</t>
  </si>
  <si>
    <t xml:space="preserve">TEAM : </t>
  </si>
  <si>
    <t>WIN%</t>
  </si>
  <si>
    <t>O.RANK</t>
  </si>
  <si>
    <t>I WOULD LIKE</t>
  </si>
  <si>
    <t>YEAR(S)</t>
  </si>
  <si>
    <t xml:space="preserve">AT </t>
  </si>
  <si>
    <t>PER YEAR</t>
  </si>
  <si>
    <t>Years:</t>
  </si>
  <si>
    <t xml:space="preserve"> </t>
  </si>
  <si>
    <t>ALLSTAR</t>
  </si>
  <si>
    <t>MVB</t>
  </si>
  <si>
    <t>MVP</t>
  </si>
  <si>
    <t>LAST</t>
  </si>
  <si>
    <t>Lets sign..</t>
  </si>
  <si>
    <t>Instructions for use:</t>
  </si>
  <si>
    <t>Free Agent Negotiator</t>
  </si>
  <si>
    <t>Step</t>
  </si>
  <si>
    <t>Years  offered:</t>
  </si>
  <si>
    <t>Points offered:</t>
  </si>
  <si>
    <t>Read the results of your player negotiations.  If you signed the go ahead and add him to your tea roster.  If not, return to the negotiating table in the next step and see if you can come to terms. You have 3 attempts to sign the player, if you fail to sign him, the next team interest gets their shot!</t>
  </si>
  <si>
    <t xml:space="preserve">Enter your first offer to the free agent player in the green cells.  Enter the numbers without changing them until you move on to the next free agent player. </t>
  </si>
  <si>
    <t>LBH</t>
  </si>
  <si>
    <t>LBP</t>
  </si>
  <si>
    <t>LBH = League's Best Hitter</t>
  </si>
  <si>
    <t>LBP = League's Best Pitcher</t>
  </si>
  <si>
    <t>Player Negotiations</t>
  </si>
  <si>
    <t>Annual Salary:</t>
  </si>
  <si>
    <t>Outcome:</t>
  </si>
  <si>
    <t>Bring your offers sheet to the table. Fill in all the vital information for the player and your team into the yellow cells. The player's info includes the attribute on the card as well as if he was an all-star in the prior season or won any major season awards. Only use LOYALTY is attempting to resign a player.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</si>
</sst>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72"/>
      <color theme="1"/>
      <name val="Calibri"/>
      <family val="2"/>
      <scheme val="minor"/>
    </font>
    <font>
      <sz val="36"/>
      <color theme="1"/>
      <name val="Calibri"/>
      <family val="2"/>
      <scheme val="minor"/>
    </font>
    <font>
      <sz val="9"/>
      <color indexed="81"/>
      <name val="Tahoma"/>
      <family val="2"/>
    </font>
    <font>
      <b/>
      <sz val="9"/>
      <color indexed="81"/>
      <name val="Tahoma"/>
      <family val="2"/>
    </font>
    <font>
      <sz val="28"/>
      <color theme="1"/>
      <name val="Calibri"/>
      <family val="2"/>
      <scheme val="minor"/>
    </font>
    <font>
      <sz val="11"/>
      <color theme="0"/>
      <name val="Calibri"/>
      <family val="2"/>
      <scheme val="minor"/>
    </font>
    <font>
      <sz val="28"/>
      <name val="Calibri"/>
      <family val="2"/>
      <scheme val="minor"/>
    </font>
    <font>
      <sz val="14"/>
      <color theme="0"/>
      <name val="Calibri"/>
      <family val="2"/>
      <scheme val="minor"/>
    </font>
    <font>
      <sz val="10"/>
      <color theme="0"/>
      <name val="Calibri"/>
      <family val="2"/>
      <scheme val="minor"/>
    </font>
    <font>
      <sz val="72"/>
      <color theme="0"/>
      <name val="Calibri"/>
      <family val="2"/>
      <scheme val="minor"/>
    </font>
    <font>
      <sz val="24"/>
      <color theme="0"/>
      <name val="Calibri"/>
      <family val="2"/>
      <scheme val="minor"/>
    </font>
    <font>
      <sz val="26"/>
      <color theme="0"/>
      <name val="Calibri"/>
      <family val="2"/>
      <scheme val="minor"/>
    </font>
  </fonts>
  <fills count="8">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9" tint="-0.249977111117893"/>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6">
    <xf numFmtId="0" fontId="0" fillId="0" borderId="0" xfId="0"/>
    <xf numFmtId="0" fontId="0" fillId="0" borderId="0" xfId="0" applyAlignment="1"/>
    <xf numFmtId="0" fontId="0" fillId="2" borderId="0" xfId="0" applyFill="1"/>
    <xf numFmtId="0" fontId="0" fillId="2" borderId="0" xfId="0" applyFill="1" applyAlignment="1"/>
    <xf numFmtId="0" fontId="0" fillId="2" borderId="0" xfId="0" applyFill="1" applyProtection="1"/>
    <xf numFmtId="0" fontId="0" fillId="2" borderId="4" xfId="0" applyFill="1" applyBorder="1" applyProtection="1"/>
    <xf numFmtId="0" fontId="0" fillId="2" borderId="5" xfId="0" applyFill="1" applyBorder="1" applyProtection="1"/>
    <xf numFmtId="0" fontId="0" fillId="2" borderId="7" xfId="0" applyFill="1" applyBorder="1" applyProtection="1"/>
    <xf numFmtId="0" fontId="0" fillId="2" borderId="0" xfId="0" applyFill="1" applyBorder="1" applyProtection="1"/>
    <xf numFmtId="0" fontId="0" fillId="2" borderId="1" xfId="0" applyFill="1" applyBorder="1" applyProtection="1"/>
    <xf numFmtId="0" fontId="0" fillId="5" borderId="4" xfId="0" applyFill="1" applyBorder="1" applyAlignment="1" applyProtection="1">
      <alignment horizontal="center" vertical="center"/>
    </xf>
    <xf numFmtId="0" fontId="0" fillId="4" borderId="4" xfId="0" applyFill="1" applyBorder="1" applyAlignment="1" applyProtection="1">
      <alignment horizontal="center" vertical="center"/>
    </xf>
    <xf numFmtId="0" fontId="0" fillId="7" borderId="4" xfId="0" applyFill="1" applyBorder="1" applyAlignment="1" applyProtection="1">
      <alignment horizontal="center" vertical="center"/>
    </xf>
    <xf numFmtId="0" fontId="1" fillId="3" borderId="9" xfId="0" applyFont="1" applyFill="1" applyBorder="1" applyAlignment="1" applyProtection="1">
      <alignment horizontal="center" vertical="center"/>
    </xf>
    <xf numFmtId="0" fontId="0" fillId="3" borderId="10" xfId="0" applyFill="1" applyBorder="1" applyAlignment="1" applyProtection="1"/>
    <xf numFmtId="0" fontId="6" fillId="2" borderId="5"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5" borderId="1" xfId="0" applyFill="1" applyBorder="1" applyAlignment="1" applyProtection="1">
      <alignment horizontal="center" vertical="center"/>
      <protection locked="0"/>
    </xf>
    <xf numFmtId="0" fontId="0" fillId="2" borderId="0" xfId="0" applyFill="1" applyBorder="1" applyAlignment="1" applyProtection="1">
      <alignment horizontal="center" vertical="center"/>
    </xf>
    <xf numFmtId="0" fontId="0" fillId="2" borderId="8" xfId="0" applyFill="1" applyBorder="1" applyAlignment="1" applyProtection="1">
      <alignment horizontal="center" vertical="center"/>
    </xf>
    <xf numFmtId="1" fontId="0" fillId="2" borderId="0" xfId="0" applyNumberForma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0" fillId="3" borderId="10" xfId="0" applyFill="1" applyBorder="1" applyAlignment="1" applyProtection="1">
      <alignment horizontal="center" vertical="center"/>
    </xf>
    <xf numFmtId="0" fontId="0" fillId="3" borderId="11" xfId="0" applyFill="1" applyBorder="1" applyAlignment="1" applyProtection="1">
      <alignment horizontal="center" vertical="center"/>
    </xf>
    <xf numFmtId="0" fontId="0" fillId="5" borderId="0" xfId="0" applyFill="1" applyBorder="1" applyAlignment="1" applyProtection="1">
      <alignment horizontal="center" vertical="center"/>
      <protection locked="0"/>
    </xf>
    <xf numFmtId="0" fontId="0" fillId="2" borderId="0" xfId="0" applyFill="1" applyAlignment="1" applyProtection="1">
      <alignment horizontal="center" vertical="center"/>
    </xf>
    <xf numFmtId="0" fontId="9" fillId="2" borderId="0"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6" fillId="2" borderId="0" xfId="0" applyFont="1" applyFill="1" applyBorder="1" applyAlignment="1" applyProtection="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2" fillId="4" borderId="7" xfId="0" applyFont="1" applyFill="1" applyBorder="1" applyAlignment="1" applyProtection="1">
      <alignment horizontal="center" vertical="center"/>
    </xf>
    <xf numFmtId="0" fontId="0" fillId="4" borderId="7" xfId="0" applyFill="1" applyBorder="1" applyAlignment="1" applyProtection="1">
      <alignment horizontal="center" vertical="center"/>
    </xf>
    <xf numFmtId="0" fontId="0" fillId="4" borderId="9" xfId="0"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0" fillId="7" borderId="7" xfId="0" applyFill="1" applyBorder="1" applyAlignment="1" applyProtection="1">
      <alignment horizontal="center" vertical="center"/>
    </xf>
    <xf numFmtId="0" fontId="0" fillId="7" borderId="9" xfId="0" applyFill="1" applyBorder="1" applyAlignment="1" applyProtection="1">
      <alignment horizontal="center" vertical="center"/>
    </xf>
    <xf numFmtId="0" fontId="0" fillId="5" borderId="5" xfId="0" applyFill="1" applyBorder="1" applyAlignment="1" applyProtection="1">
      <alignment horizontal="center" vertical="center" wrapText="1"/>
    </xf>
    <xf numFmtId="0" fontId="0" fillId="0" borderId="6" xfId="0" applyBorder="1" applyAlignment="1" applyProtection="1"/>
    <xf numFmtId="0" fontId="0" fillId="5" borderId="0" xfId="0" applyFill="1" applyBorder="1" applyAlignment="1" applyProtection="1">
      <alignment horizontal="center" vertical="center" wrapText="1"/>
    </xf>
    <xf numFmtId="0" fontId="0" fillId="0" borderId="8" xfId="0" applyBorder="1" applyAlignment="1" applyProtection="1"/>
    <xf numFmtId="0" fontId="0" fillId="5" borderId="0" xfId="0" applyFill="1" applyBorder="1" applyAlignment="1" applyProtection="1">
      <alignment horizontal="center" vertical="center"/>
    </xf>
    <xf numFmtId="0" fontId="0" fillId="5" borderId="10" xfId="0" applyFill="1" applyBorder="1" applyAlignment="1" applyProtection="1">
      <alignment horizontal="center" vertical="center"/>
    </xf>
    <xf numFmtId="0" fontId="0" fillId="0" borderId="11" xfId="0" applyBorder="1" applyAlignment="1" applyProtection="1"/>
    <xf numFmtId="0" fontId="0" fillId="4" borderId="5"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10" xfId="0" applyFill="1" applyBorder="1" applyAlignment="1" applyProtection="1">
      <alignment horizontal="center" vertical="center"/>
    </xf>
    <xf numFmtId="0" fontId="0" fillId="7" borderId="5" xfId="0"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0" fontId="0" fillId="7" borderId="0" xfId="0" applyFill="1" applyBorder="1" applyAlignment="1" applyProtection="1">
      <alignment horizontal="center" vertical="center"/>
    </xf>
    <xf numFmtId="0" fontId="0" fillId="7" borderId="10" xfId="0" applyFill="1" applyBorder="1" applyAlignment="1" applyProtection="1">
      <alignment horizontal="center" vertical="center"/>
    </xf>
    <xf numFmtId="0" fontId="11" fillId="2" borderId="0" xfId="0" applyFont="1" applyFill="1" applyAlignment="1" applyProtection="1">
      <alignment horizontal="center" vertical="center"/>
    </xf>
    <xf numFmtId="0" fontId="8" fillId="2"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protection locked="0"/>
    </xf>
    <xf numFmtId="1" fontId="5" fillId="4" borderId="0" xfId="0" applyNumberFormat="1"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12" fillId="2" borderId="0" xfId="0" applyFont="1" applyFill="1" applyAlignment="1" applyProtection="1"/>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8" xfId="0"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0" fillId="5" borderId="7" xfId="0" applyFill="1" applyBorder="1" applyAlignment="1" applyProtection="1">
      <alignment horizontal="center" vertical="center"/>
    </xf>
    <xf numFmtId="0" fontId="0" fillId="5" borderId="9" xfId="0"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3"/>
  <sheetViews>
    <sheetView tabSelected="1" workbookViewId="0">
      <selection activeCell="H10" sqref="H10"/>
    </sheetView>
  </sheetViews>
  <sheetFormatPr defaultRowHeight="14.4" x14ac:dyDescent="0.3"/>
  <cols>
    <col min="1" max="1" width="11.109375" bestFit="1" customWidth="1"/>
    <col min="3" max="3" width="1.88671875" customWidth="1"/>
    <col min="4" max="4" width="13.5546875" customWidth="1"/>
    <col min="5" max="5" width="17.88671875" customWidth="1"/>
    <col min="9" max="9" width="9.6640625" bestFit="1" customWidth="1"/>
    <col min="15" max="15" width="5" customWidth="1"/>
  </cols>
  <sheetData>
    <row r="1" spans="1:25" ht="29.4" customHeight="1" thickBot="1" x14ac:dyDescent="0.35">
      <c r="A1" s="53" t="s">
        <v>21</v>
      </c>
      <c r="B1" s="53"/>
      <c r="C1" s="53"/>
      <c r="D1" s="53"/>
      <c r="E1" s="53"/>
      <c r="F1" s="53"/>
      <c r="G1" s="53"/>
      <c r="H1" s="53"/>
      <c r="I1" s="53"/>
      <c r="J1" s="53"/>
      <c r="K1" s="53"/>
      <c r="L1" s="53"/>
      <c r="M1" s="53"/>
      <c r="N1" s="53"/>
      <c r="O1" s="53"/>
      <c r="P1" s="53"/>
      <c r="Q1" s="53"/>
      <c r="R1" s="53"/>
      <c r="S1" s="53"/>
      <c r="T1" s="53"/>
      <c r="U1" s="53"/>
      <c r="V1" s="4"/>
      <c r="W1" s="2"/>
    </row>
    <row r="2" spans="1:25" x14ac:dyDescent="0.3">
      <c r="A2" s="59">
        <v>1</v>
      </c>
      <c r="B2" s="5"/>
      <c r="C2" s="6"/>
      <c r="D2" s="15" t="s">
        <v>5</v>
      </c>
      <c r="E2" s="15" t="s">
        <v>18</v>
      </c>
      <c r="F2" s="15" t="s">
        <v>0</v>
      </c>
      <c r="G2" s="15" t="s">
        <v>4</v>
      </c>
      <c r="H2" s="15" t="s">
        <v>1</v>
      </c>
      <c r="I2" s="15" t="s">
        <v>2</v>
      </c>
      <c r="J2" s="15" t="s">
        <v>3</v>
      </c>
      <c r="K2" s="15" t="s">
        <v>15</v>
      </c>
      <c r="L2" s="15" t="s">
        <v>27</v>
      </c>
      <c r="M2" s="15" t="s">
        <v>28</v>
      </c>
      <c r="N2" s="16" t="s">
        <v>14</v>
      </c>
      <c r="O2" s="17"/>
      <c r="P2" s="17"/>
      <c r="Q2" s="58" t="s">
        <v>20</v>
      </c>
      <c r="R2" s="58"/>
      <c r="S2" s="58"/>
      <c r="T2" s="58"/>
      <c r="U2" s="58"/>
      <c r="V2" s="4"/>
      <c r="W2" s="2"/>
    </row>
    <row r="3" spans="1:25" ht="15" thickBot="1" x14ac:dyDescent="0.35">
      <c r="A3" s="60"/>
      <c r="B3" s="7">
        <v>3</v>
      </c>
      <c r="C3" s="8">
        <v>22</v>
      </c>
      <c r="D3" s="18"/>
      <c r="E3" s="18"/>
      <c r="F3" s="18"/>
      <c r="G3" s="18"/>
      <c r="H3" s="18"/>
      <c r="I3" s="18"/>
      <c r="J3" s="18"/>
      <c r="K3" s="18"/>
      <c r="L3" s="18"/>
      <c r="M3" s="18"/>
      <c r="N3" s="19"/>
      <c r="O3" s="20"/>
      <c r="P3" s="20"/>
      <c r="Q3" s="58"/>
      <c r="R3" s="58"/>
      <c r="S3" s="58"/>
      <c r="T3" s="58"/>
      <c r="U3" s="58"/>
      <c r="V3" s="4"/>
      <c r="W3" s="2"/>
    </row>
    <row r="4" spans="1:25" x14ac:dyDescent="0.3">
      <c r="A4" s="60"/>
      <c r="B4" s="7">
        <v>22</v>
      </c>
      <c r="C4" s="9"/>
      <c r="D4" s="19"/>
      <c r="E4" s="19" t="s">
        <v>13</v>
      </c>
      <c r="F4" s="21" t="str">
        <f>(IF(F3&gt;38,"1",IF(F3&gt;36,"2",IF(F3&gt;32,"4",IF(F3&gt;28,"6",IF(F3&gt;24,"5", IF(F3&gt;22,"2",IF(F3&gt;18,"3",IF(F3&gt;1,"4","F")))))))))</f>
        <v>F</v>
      </c>
      <c r="G4" s="21">
        <f>((((((H3*0.5)+G3)+J4)-G7)-I3)+(K3*3)+(L3*5)+(M3*5))</f>
        <v>-10</v>
      </c>
      <c r="H4" s="19" t="str">
        <f>IF(H3&gt;9,".5",IF(H3&gt;7,".4",IF(H3&gt;5,".3", IF(H3&gt;4,".2",IF(H3&gt;1,"0","0")))))</f>
        <v>0</v>
      </c>
      <c r="I4" s="19" t="e">
        <f>IF(N5&lt;3,"2",IF(N5&lt;5,"1",IF(N5&gt;6,"-2",IF(N5&gt;4,"-1","0"))))</f>
        <v>#DIV/0!</v>
      </c>
      <c r="J4" s="21">
        <f>J3*F7</f>
        <v>0</v>
      </c>
      <c r="K4" s="19"/>
      <c r="L4" s="19"/>
      <c r="M4" s="19"/>
      <c r="N4" s="19"/>
      <c r="O4" s="20"/>
      <c r="P4" s="20"/>
      <c r="Q4" s="10" t="s">
        <v>22</v>
      </c>
      <c r="R4" s="38" t="s">
        <v>34</v>
      </c>
      <c r="S4" s="38"/>
      <c r="T4" s="38"/>
      <c r="U4" s="38"/>
      <c r="V4" s="39"/>
      <c r="W4" s="2"/>
    </row>
    <row r="5" spans="1:25" x14ac:dyDescent="0.3">
      <c r="A5" s="60"/>
      <c r="B5" s="7"/>
      <c r="C5" s="8"/>
      <c r="D5" s="22" t="s">
        <v>6</v>
      </c>
      <c r="E5" s="18"/>
      <c r="F5" s="22" t="s">
        <v>7</v>
      </c>
      <c r="G5" s="22" t="s">
        <v>8</v>
      </c>
      <c r="H5" s="19"/>
      <c r="I5" s="19"/>
      <c r="J5" s="19"/>
      <c r="K5" s="29" t="s">
        <v>29</v>
      </c>
      <c r="L5" s="30"/>
      <c r="M5" s="30"/>
      <c r="N5" s="19" t="e">
        <f>(F3/(I3+J3))</f>
        <v>#DIV/0!</v>
      </c>
      <c r="O5" s="20"/>
      <c r="P5" s="20"/>
      <c r="Q5" s="63">
        <v>1</v>
      </c>
      <c r="R5" s="40"/>
      <c r="S5" s="40"/>
      <c r="T5" s="40"/>
      <c r="U5" s="40"/>
      <c r="V5" s="41"/>
      <c r="W5" s="2"/>
    </row>
    <row r="6" spans="1:25" x14ac:dyDescent="0.3">
      <c r="A6" s="60"/>
      <c r="B6" s="7"/>
      <c r="C6" s="8"/>
      <c r="D6" s="19"/>
      <c r="E6" s="19"/>
      <c r="F6" s="18"/>
      <c r="G6" s="18"/>
      <c r="H6" s="19">
        <v>1</v>
      </c>
      <c r="I6" s="19"/>
      <c r="J6" s="19"/>
      <c r="K6" s="29" t="s">
        <v>30</v>
      </c>
      <c r="L6" s="30"/>
      <c r="M6" s="30"/>
      <c r="N6" s="19"/>
      <c r="O6" s="20"/>
      <c r="P6" s="20"/>
      <c r="Q6" s="63"/>
      <c r="R6" s="40"/>
      <c r="S6" s="40"/>
      <c r="T6" s="40"/>
      <c r="U6" s="40"/>
      <c r="V6" s="41"/>
      <c r="W6" s="2"/>
    </row>
    <row r="7" spans="1:25" x14ac:dyDescent="0.3">
      <c r="A7" s="60"/>
      <c r="B7" s="7"/>
      <c r="C7" s="8"/>
      <c r="D7" s="19"/>
      <c r="E7" s="19"/>
      <c r="F7" s="19">
        <f>((1-F6)*1.5)</f>
        <v>1.5</v>
      </c>
      <c r="G7" s="19">
        <f>10-G6</f>
        <v>10</v>
      </c>
      <c r="H7" s="19"/>
      <c r="I7" s="19"/>
      <c r="J7" s="19"/>
      <c r="K7" s="19"/>
      <c r="L7" s="19"/>
      <c r="M7" s="19"/>
      <c r="N7" s="19"/>
      <c r="O7" s="20"/>
      <c r="P7" s="20"/>
      <c r="Q7" s="63"/>
      <c r="R7" s="40"/>
      <c r="S7" s="40"/>
      <c r="T7" s="40"/>
      <c r="U7" s="40"/>
      <c r="V7" s="41"/>
      <c r="W7" s="2"/>
    </row>
    <row r="8" spans="1:25" ht="14.4" customHeight="1" x14ac:dyDescent="0.3">
      <c r="A8" s="60"/>
      <c r="B8" s="7"/>
      <c r="C8" s="8"/>
      <c r="D8" s="19"/>
      <c r="E8" s="19"/>
      <c r="F8" s="19"/>
      <c r="G8" s="19"/>
      <c r="H8" s="19"/>
      <c r="I8" s="19"/>
      <c r="J8" s="19"/>
      <c r="K8" s="19"/>
      <c r="L8" s="19"/>
      <c r="M8" s="19"/>
      <c r="N8" s="19"/>
      <c r="O8" s="20"/>
      <c r="P8" s="20"/>
      <c r="Q8" s="64"/>
      <c r="R8" s="42"/>
      <c r="S8" s="42"/>
      <c r="T8" s="42"/>
      <c r="U8" s="42"/>
      <c r="V8" s="41"/>
      <c r="W8" s="2"/>
    </row>
    <row r="9" spans="1:25" ht="14.4" customHeight="1" thickBot="1" x14ac:dyDescent="0.35">
      <c r="A9" s="60"/>
      <c r="B9" s="7"/>
      <c r="C9" s="8"/>
      <c r="D9" s="19"/>
      <c r="E9" s="19"/>
      <c r="F9" s="19"/>
      <c r="G9" s="19"/>
      <c r="H9" s="19"/>
      <c r="I9" s="19"/>
      <c r="J9" s="19"/>
      <c r="K9" s="19"/>
      <c r="L9" s="19"/>
      <c r="M9" s="19"/>
      <c r="N9" s="19"/>
      <c r="O9" s="20"/>
      <c r="P9" s="20"/>
      <c r="Q9" s="65"/>
      <c r="R9" s="43"/>
      <c r="S9" s="43"/>
      <c r="T9" s="43"/>
      <c r="U9" s="43"/>
      <c r="V9" s="44"/>
      <c r="W9" s="2"/>
    </row>
    <row r="10" spans="1:25" ht="14.4" customHeight="1" x14ac:dyDescent="0.3">
      <c r="A10" s="60"/>
      <c r="B10" s="7"/>
      <c r="C10" s="8"/>
      <c r="D10" s="19"/>
      <c r="E10" s="19"/>
      <c r="F10" s="19"/>
      <c r="G10" s="19"/>
      <c r="H10" s="19"/>
      <c r="I10" s="19"/>
      <c r="J10" s="19"/>
      <c r="K10" s="19"/>
      <c r="L10" s="19"/>
      <c r="M10" s="19"/>
      <c r="N10" s="19"/>
      <c r="O10" s="20"/>
      <c r="P10" s="20"/>
      <c r="Q10" s="11" t="s">
        <v>22</v>
      </c>
      <c r="R10" s="45" t="s">
        <v>26</v>
      </c>
      <c r="S10" s="45"/>
      <c r="T10" s="45"/>
      <c r="U10" s="45"/>
      <c r="V10" s="39"/>
      <c r="W10" s="2"/>
    </row>
    <row r="11" spans="1:25" ht="14.4" customHeight="1" x14ac:dyDescent="0.3">
      <c r="A11" s="60"/>
      <c r="B11" s="7"/>
      <c r="C11" s="8"/>
      <c r="D11" s="19"/>
      <c r="E11" s="19"/>
      <c r="F11" s="19"/>
      <c r="G11" s="19"/>
      <c r="H11" s="19"/>
      <c r="I11" s="19"/>
      <c r="J11" s="19"/>
      <c r="K11" s="19"/>
      <c r="L11" s="19"/>
      <c r="M11" s="19"/>
      <c r="N11" s="19"/>
      <c r="O11" s="20"/>
      <c r="P11" s="20"/>
      <c r="Q11" s="32">
        <v>2</v>
      </c>
      <c r="R11" s="46"/>
      <c r="S11" s="46"/>
      <c r="T11" s="46"/>
      <c r="U11" s="46"/>
      <c r="V11" s="41"/>
      <c r="W11" s="2"/>
    </row>
    <row r="12" spans="1:25" ht="14.4" customHeight="1" x14ac:dyDescent="0.3">
      <c r="A12" s="60"/>
      <c r="B12" s="7"/>
      <c r="C12" s="8"/>
      <c r="D12" s="19"/>
      <c r="E12" s="19" t="s">
        <v>9</v>
      </c>
      <c r="F12" s="21" t="str">
        <f>F4</f>
        <v>F</v>
      </c>
      <c r="G12" s="19" t="s">
        <v>10</v>
      </c>
      <c r="H12" s="19" t="s">
        <v>11</v>
      </c>
      <c r="I12" s="21">
        <f>G4</f>
        <v>-10</v>
      </c>
      <c r="J12" s="19" t="s">
        <v>12</v>
      </c>
      <c r="K12" s="19"/>
      <c r="L12" s="19"/>
      <c r="M12" s="19"/>
      <c r="N12" s="19"/>
      <c r="O12" s="20"/>
      <c r="P12" s="20"/>
      <c r="Q12" s="32"/>
      <c r="R12" s="46"/>
      <c r="S12" s="46"/>
      <c r="T12" s="46"/>
      <c r="U12" s="46"/>
      <c r="V12" s="41"/>
      <c r="W12" s="2"/>
    </row>
    <row r="13" spans="1:25" ht="14.4" customHeight="1" x14ac:dyDescent="0.3">
      <c r="A13" s="60"/>
      <c r="B13" s="7"/>
      <c r="C13" s="8"/>
      <c r="D13" s="19"/>
      <c r="E13" s="54" t="s">
        <v>23</v>
      </c>
      <c r="F13" s="55"/>
      <c r="G13" s="54" t="s">
        <v>24</v>
      </c>
      <c r="H13" s="54"/>
      <c r="I13" s="56"/>
      <c r="J13" s="19"/>
      <c r="K13" s="19"/>
      <c r="L13" s="19"/>
      <c r="M13" s="19"/>
      <c r="N13" s="19"/>
      <c r="O13" s="20"/>
      <c r="P13" s="20"/>
      <c r="Q13" s="32"/>
      <c r="R13" s="46"/>
      <c r="S13" s="46"/>
      <c r="T13" s="46"/>
      <c r="U13" s="46"/>
      <c r="V13" s="41"/>
      <c r="W13" s="2"/>
    </row>
    <row r="14" spans="1:25" ht="14.4" customHeight="1" x14ac:dyDescent="0.3">
      <c r="A14" s="60"/>
      <c r="B14" s="7"/>
      <c r="C14" s="8"/>
      <c r="D14" s="19" t="s">
        <v>14</v>
      </c>
      <c r="E14" s="54"/>
      <c r="F14" s="55"/>
      <c r="G14" s="54"/>
      <c r="H14" s="54"/>
      <c r="I14" s="57"/>
      <c r="J14" s="19"/>
      <c r="K14" s="19"/>
      <c r="L14" s="19"/>
      <c r="M14" s="19"/>
      <c r="N14" s="19"/>
      <c r="O14" s="20"/>
      <c r="P14" s="20"/>
      <c r="Q14" s="33"/>
      <c r="R14" s="47"/>
      <c r="S14" s="47"/>
      <c r="T14" s="47"/>
      <c r="U14" s="47"/>
      <c r="V14" s="41"/>
      <c r="W14" s="2"/>
    </row>
    <row r="15" spans="1:25" ht="14.4" customHeight="1" thickBot="1" x14ac:dyDescent="0.35">
      <c r="A15" s="60"/>
      <c r="B15" s="7"/>
      <c r="C15" s="8"/>
      <c r="D15" s="19"/>
      <c r="E15" s="19"/>
      <c r="F15" s="29" t="s">
        <v>31</v>
      </c>
      <c r="G15" s="30"/>
      <c r="H15" s="30"/>
      <c r="I15" s="30"/>
      <c r="J15" s="30"/>
      <c r="K15" s="30"/>
      <c r="L15" s="30"/>
      <c r="M15" s="30"/>
      <c r="N15" s="30"/>
      <c r="O15" s="31"/>
      <c r="P15" s="20"/>
      <c r="Q15" s="34"/>
      <c r="R15" s="48"/>
      <c r="S15" s="48"/>
      <c r="T15" s="48"/>
      <c r="U15" s="48"/>
      <c r="V15" s="44"/>
      <c r="W15" s="2"/>
    </row>
    <row r="16" spans="1:25" ht="14.4" customHeight="1" x14ac:dyDescent="0.3">
      <c r="A16" s="60"/>
      <c r="B16" s="7"/>
      <c r="C16" s="8"/>
      <c r="D16" s="19"/>
      <c r="E16" s="27" t="s">
        <v>13</v>
      </c>
      <c r="F16" s="61" t="e">
        <f>IF((F13=(F12+4)),"Yeahhh... I like your town, and the team, but I don't know if it could last that long....",IF((F13=(F12+3)),"I'd like to get out while i'm still young...",IF((F13=(F12+2)),"I'm not really looking for that kind of commitment yet...",IF((F13=(F12-1)),"Your close, but I think you can do better then that...",IF((F13=(F12-2)),"A few too little years for what I'm looking for",IF((F13=(F12-3)),"I think a few more years would benifit both of us...", IF((F13=(F12-4)),"I think I'm pretty much in my prime, I'd like to think you feel the same way...",IF((F13=(F12-5)),"I'd like to have enough time to unpack....",  IF((F13=(F12+1)),"Pretty close, but I wouldn't want to overstay my welcome in case things didnt work out...",  IF((F13-F12&gt;4),"Yeeeaahhh... I appreciate the dedication, but I don't think I want to committ to so many years..","You got the years sounding pretty good, lets work on that paycheck."))))))))))</f>
        <v>#VALUE!</v>
      </c>
      <c r="G16" s="61"/>
      <c r="H16" s="61"/>
      <c r="I16" s="61"/>
      <c r="J16" s="61"/>
      <c r="K16" s="61"/>
      <c r="L16" s="61"/>
      <c r="M16" s="61"/>
      <c r="N16" s="61"/>
      <c r="O16" s="62"/>
      <c r="P16" s="20" t="e">
        <f>IF(F13-F12=0, "2", "1")</f>
        <v>#VALUE!</v>
      </c>
      <c r="Q16" s="12" t="s">
        <v>22</v>
      </c>
      <c r="R16" s="49" t="s">
        <v>25</v>
      </c>
      <c r="S16" s="49"/>
      <c r="T16" s="49"/>
      <c r="U16" s="49"/>
      <c r="V16" s="39"/>
      <c r="W16" s="3"/>
      <c r="X16" s="1"/>
      <c r="Y16" s="1"/>
    </row>
    <row r="17" spans="1:23" ht="14.4" customHeight="1" x14ac:dyDescent="0.3">
      <c r="A17" s="60"/>
      <c r="B17" s="7"/>
      <c r="C17" s="8"/>
      <c r="D17" s="19"/>
      <c r="E17" s="28" t="s">
        <v>32</v>
      </c>
      <c r="F17" s="61" t="str">
        <f>IF((I12-I13&gt;15),"You can't be serious….",IF((I12-I13&gt;9),"I think I'm worth a little more than that...",IF((I12-I13&gt;5),"That just isn't what I'm looking for",IF((I12-I13&gt;3),"You seem like you want me here, I'm just not sure yet though..",IF((I12-I13&gt;0.01),"We're getting closer, you think you can stratch those pockets a bit more?","I like what i'm seeing, I think I can work with that..")))))</f>
        <v>I like what i'm seeing, I think I can work with that..</v>
      </c>
      <c r="G17" s="61"/>
      <c r="H17" s="61"/>
      <c r="I17" s="61"/>
      <c r="J17" s="61"/>
      <c r="K17" s="61"/>
      <c r="L17" s="61"/>
      <c r="M17" s="61"/>
      <c r="N17" s="61"/>
      <c r="O17" s="62"/>
      <c r="P17" s="20" t="str">
        <f>IF(I13-I12&gt;0,"2","1")</f>
        <v>2</v>
      </c>
      <c r="Q17" s="35">
        <v>3</v>
      </c>
      <c r="R17" s="50"/>
      <c r="S17" s="50"/>
      <c r="T17" s="50"/>
      <c r="U17" s="50"/>
      <c r="V17" s="41"/>
      <c r="W17" s="2"/>
    </row>
    <row r="18" spans="1:23" ht="14.4" customHeight="1" x14ac:dyDescent="0.3">
      <c r="A18" s="60"/>
      <c r="B18" s="7"/>
      <c r="C18" s="8"/>
      <c r="D18" s="19"/>
      <c r="E18" s="28" t="s">
        <v>33</v>
      </c>
      <c r="F18" s="61" t="e">
        <f>IF((P16+P17)=4,"Point me in the direction of that dotted line…..","It doesn't look like we struck a deal, lets try this one more time, shall we???")</f>
        <v>#VALUE!</v>
      </c>
      <c r="G18" s="61"/>
      <c r="H18" s="61"/>
      <c r="I18" s="61"/>
      <c r="J18" s="61"/>
      <c r="K18" s="61"/>
      <c r="L18" s="61"/>
      <c r="M18" s="61"/>
      <c r="N18" s="61"/>
      <c r="O18" s="62"/>
      <c r="P18" s="20"/>
      <c r="Q18" s="35"/>
      <c r="R18" s="50"/>
      <c r="S18" s="50"/>
      <c r="T18" s="50"/>
      <c r="U18" s="50"/>
      <c r="V18" s="41"/>
      <c r="W18" s="2"/>
    </row>
    <row r="19" spans="1:23" ht="14.4" customHeight="1" x14ac:dyDescent="0.3">
      <c r="A19" s="60"/>
      <c r="B19" s="7"/>
      <c r="C19" s="8"/>
      <c r="D19" s="19"/>
      <c r="E19" s="19"/>
      <c r="F19" s="19"/>
      <c r="G19" s="19"/>
      <c r="H19" s="19"/>
      <c r="I19" s="19"/>
      <c r="J19" s="19"/>
      <c r="K19" s="19"/>
      <c r="L19" s="19"/>
      <c r="M19" s="19"/>
      <c r="N19" s="19"/>
      <c r="O19" s="20"/>
      <c r="P19" s="20"/>
      <c r="Q19" s="35"/>
      <c r="R19" s="50"/>
      <c r="S19" s="50"/>
      <c r="T19" s="50"/>
      <c r="U19" s="50"/>
      <c r="V19" s="41"/>
      <c r="W19" s="2"/>
    </row>
    <row r="20" spans="1:23" x14ac:dyDescent="0.3">
      <c r="A20" s="60"/>
      <c r="B20" s="7"/>
      <c r="C20" s="8"/>
      <c r="D20" s="19"/>
      <c r="E20" s="19"/>
      <c r="F20" s="19"/>
      <c r="G20" s="19"/>
      <c r="H20" s="19"/>
      <c r="I20" s="19"/>
      <c r="J20" s="19"/>
      <c r="K20" s="19"/>
      <c r="L20" s="19"/>
      <c r="M20" s="19"/>
      <c r="N20" s="19"/>
      <c r="O20" s="20"/>
      <c r="P20" s="20"/>
      <c r="Q20" s="36"/>
      <c r="R20" s="51"/>
      <c r="S20" s="51"/>
      <c r="T20" s="51"/>
      <c r="U20" s="51"/>
      <c r="V20" s="41"/>
      <c r="W20" s="2"/>
    </row>
    <row r="21" spans="1:23" ht="15" thickBot="1" x14ac:dyDescent="0.35">
      <c r="A21" s="60"/>
      <c r="B21" s="7" t="s">
        <v>19</v>
      </c>
      <c r="C21" s="8"/>
      <c r="D21" s="19"/>
      <c r="E21" s="19"/>
      <c r="F21" s="19"/>
      <c r="G21" s="19"/>
      <c r="H21" s="19"/>
      <c r="I21" s="19"/>
      <c r="J21" s="19"/>
      <c r="K21" s="19"/>
      <c r="L21" s="19"/>
      <c r="M21" s="19"/>
      <c r="N21" s="19"/>
      <c r="O21" s="20"/>
      <c r="P21" s="20"/>
      <c r="Q21" s="37"/>
      <c r="R21" s="52"/>
      <c r="S21" s="52"/>
      <c r="T21" s="52"/>
      <c r="U21" s="52"/>
      <c r="V21" s="44"/>
      <c r="W21" s="2"/>
    </row>
    <row r="22" spans="1:23" ht="14.4" customHeight="1" thickBot="1" x14ac:dyDescent="0.35">
      <c r="A22" s="13"/>
      <c r="B22" s="14"/>
      <c r="C22" s="14"/>
      <c r="D22" s="23"/>
      <c r="E22" s="23"/>
      <c r="F22" s="23"/>
      <c r="G22" s="23"/>
      <c r="H22" s="23"/>
      <c r="I22" s="23"/>
      <c r="J22" s="23"/>
      <c r="K22" s="23"/>
      <c r="L22" s="23"/>
      <c r="M22" s="23"/>
      <c r="N22" s="23"/>
      <c r="O22" s="23"/>
      <c r="P22" s="24"/>
      <c r="Q22" s="4"/>
      <c r="R22" s="4"/>
      <c r="S22" s="4"/>
      <c r="T22" s="4"/>
      <c r="U22" s="4"/>
      <c r="V22" s="4"/>
      <c r="W22" s="2"/>
    </row>
    <row r="23" spans="1:23" ht="14.4" customHeight="1" x14ac:dyDescent="0.3">
      <c r="A23" s="59">
        <v>2</v>
      </c>
      <c r="B23" s="5"/>
      <c r="C23" s="6"/>
      <c r="D23" s="15" t="s">
        <v>5</v>
      </c>
      <c r="E23" s="15" t="s">
        <v>18</v>
      </c>
      <c r="F23" s="15" t="s">
        <v>0</v>
      </c>
      <c r="G23" s="15" t="s">
        <v>4</v>
      </c>
      <c r="H23" s="15" t="s">
        <v>1</v>
      </c>
      <c r="I23" s="15" t="s">
        <v>2</v>
      </c>
      <c r="J23" s="15" t="s">
        <v>3</v>
      </c>
      <c r="K23" s="15" t="s">
        <v>15</v>
      </c>
      <c r="L23" s="15" t="s">
        <v>16</v>
      </c>
      <c r="M23" s="15" t="s">
        <v>17</v>
      </c>
      <c r="N23" s="16" t="s">
        <v>14</v>
      </c>
      <c r="O23" s="17"/>
      <c r="P23" s="17"/>
      <c r="Q23" s="4"/>
      <c r="R23" s="4"/>
      <c r="S23" s="4"/>
      <c r="T23" s="4"/>
      <c r="U23" s="4"/>
      <c r="V23" s="4"/>
      <c r="W23" s="2"/>
    </row>
    <row r="24" spans="1:23" ht="14.4" customHeight="1" x14ac:dyDescent="0.3">
      <c r="A24" s="60"/>
      <c r="B24" s="7">
        <v>3</v>
      </c>
      <c r="C24" s="8">
        <v>22</v>
      </c>
      <c r="D24" s="18"/>
      <c r="E24" s="18"/>
      <c r="F24" s="18"/>
      <c r="G24" s="18"/>
      <c r="H24" s="18"/>
      <c r="I24" s="18"/>
      <c r="J24" s="18"/>
      <c r="K24" s="18"/>
      <c r="L24" s="18"/>
      <c r="M24" s="18"/>
      <c r="N24" s="19"/>
      <c r="O24" s="20"/>
      <c r="P24" s="20"/>
      <c r="Q24" s="4"/>
      <c r="R24" s="4"/>
      <c r="S24" s="4"/>
      <c r="T24" s="4"/>
      <c r="U24" s="4"/>
      <c r="V24" s="4"/>
      <c r="W24" s="2"/>
    </row>
    <row r="25" spans="1:23" ht="14.4" customHeight="1" x14ac:dyDescent="0.3">
      <c r="A25" s="60"/>
      <c r="B25" s="7">
        <v>22</v>
      </c>
      <c r="C25" s="9"/>
      <c r="D25" s="19"/>
      <c r="E25" s="19" t="s">
        <v>13</v>
      </c>
      <c r="F25" s="21" t="str">
        <f>(IF(F24&gt;38,"1",IF(F24&gt;36,"2",IF(F24&gt;32,"4",IF(F24&gt;28,"6",IF(F24&gt;24,"5", IF(F24&gt;22,"2",IF(F24&gt;18,"3",IF(F24&gt;1,"4","F")))))))))</f>
        <v>F</v>
      </c>
      <c r="G25" s="21">
        <f>((((((H24*0.5)+G24)+J25)-G28)-I24)+(K24*3)+(L24*5)+(M24*5))</f>
        <v>-10</v>
      </c>
      <c r="H25" s="19" t="str">
        <f>IF(H24&gt;9,".5",IF(H24&gt;7,".4",IF(H24&gt;5,".3", IF(H24&gt;4,".2",IF(H24&gt;1,"0","0")))))</f>
        <v>0</v>
      </c>
      <c r="I25" s="19" t="e">
        <f>IF(N26&lt;3,"2",IF(N26&lt;5,"1",IF(N26&gt;6,"-2",IF(N26&gt;4,"-1","0"))))</f>
        <v>#DIV/0!</v>
      </c>
      <c r="J25" s="21">
        <f>J24*F28</f>
        <v>0</v>
      </c>
      <c r="K25" s="19"/>
      <c r="L25" s="19"/>
      <c r="M25" s="19"/>
      <c r="N25" s="19"/>
      <c r="O25" s="20"/>
      <c r="P25" s="20"/>
      <c r="Q25" s="4"/>
      <c r="R25" s="4"/>
      <c r="S25" s="4"/>
      <c r="T25" s="4"/>
      <c r="U25" s="4"/>
      <c r="V25" s="4"/>
      <c r="W25" s="2"/>
    </row>
    <row r="26" spans="1:23" ht="14.4" customHeight="1" x14ac:dyDescent="0.3">
      <c r="A26" s="60"/>
      <c r="B26" s="7"/>
      <c r="C26" s="8"/>
      <c r="D26" s="22" t="s">
        <v>6</v>
      </c>
      <c r="E26" s="25"/>
      <c r="F26" s="22" t="s">
        <v>7</v>
      </c>
      <c r="G26" s="22" t="s">
        <v>8</v>
      </c>
      <c r="H26" s="19"/>
      <c r="I26" s="19"/>
      <c r="J26" s="19"/>
      <c r="K26" s="19"/>
      <c r="L26" s="19"/>
      <c r="M26" s="19"/>
      <c r="N26" s="19" t="e">
        <f>(F24/(I24+J24))</f>
        <v>#DIV/0!</v>
      </c>
      <c r="O26" s="20"/>
      <c r="P26" s="20"/>
      <c r="Q26" s="4"/>
      <c r="R26" s="4"/>
      <c r="S26" s="4"/>
      <c r="T26" s="4"/>
      <c r="U26" s="4"/>
      <c r="V26" s="4"/>
      <c r="W26" s="2"/>
    </row>
    <row r="27" spans="1:23" ht="14.4" customHeight="1" x14ac:dyDescent="0.3">
      <c r="A27" s="60"/>
      <c r="B27" s="7"/>
      <c r="C27" s="8"/>
      <c r="D27" s="19"/>
      <c r="E27" s="19"/>
      <c r="F27" s="18"/>
      <c r="G27" s="18"/>
      <c r="H27" s="19">
        <v>1</v>
      </c>
      <c r="I27" s="19"/>
      <c r="J27" s="19"/>
      <c r="K27" s="19"/>
      <c r="L27" s="19"/>
      <c r="M27" s="19"/>
      <c r="N27" s="19"/>
      <c r="O27" s="20"/>
      <c r="P27" s="20"/>
      <c r="Q27" s="4"/>
      <c r="R27" s="4"/>
      <c r="S27" s="4"/>
      <c r="T27" s="4"/>
      <c r="U27" s="4"/>
      <c r="V27" s="4"/>
      <c r="W27" s="2"/>
    </row>
    <row r="28" spans="1:23" ht="14.4" customHeight="1" x14ac:dyDescent="0.3">
      <c r="A28" s="60"/>
      <c r="B28" s="7"/>
      <c r="C28" s="8"/>
      <c r="D28" s="19"/>
      <c r="E28" s="19"/>
      <c r="F28" s="19">
        <f>((1-F27)*1.5)</f>
        <v>1.5</v>
      </c>
      <c r="G28" s="19">
        <f>10-G27</f>
        <v>10</v>
      </c>
      <c r="H28" s="19"/>
      <c r="I28" s="19"/>
      <c r="J28" s="19"/>
      <c r="K28" s="19"/>
      <c r="L28" s="19"/>
      <c r="M28" s="19"/>
      <c r="N28" s="19"/>
      <c r="O28" s="20"/>
      <c r="P28" s="20"/>
      <c r="Q28" s="4"/>
      <c r="R28" s="4"/>
      <c r="S28" s="4"/>
      <c r="T28" s="4"/>
      <c r="U28" s="4"/>
      <c r="V28" s="4"/>
      <c r="W28" s="2"/>
    </row>
    <row r="29" spans="1:23" ht="14.4" customHeight="1" x14ac:dyDescent="0.3">
      <c r="A29" s="60"/>
      <c r="B29" s="7"/>
      <c r="C29" s="8"/>
      <c r="D29" s="19"/>
      <c r="E29" s="19"/>
      <c r="F29" s="19"/>
      <c r="G29" s="19"/>
      <c r="H29" s="19"/>
      <c r="I29" s="19"/>
      <c r="J29" s="19"/>
      <c r="K29" s="19"/>
      <c r="L29" s="19"/>
      <c r="M29" s="19"/>
      <c r="N29" s="19"/>
      <c r="O29" s="20"/>
      <c r="P29" s="20"/>
      <c r="Q29" s="4"/>
      <c r="R29" s="4"/>
      <c r="S29" s="4"/>
      <c r="T29" s="4"/>
      <c r="U29" s="4"/>
      <c r="V29" s="4"/>
      <c r="W29" s="2"/>
    </row>
    <row r="30" spans="1:23" ht="14.4" customHeight="1" x14ac:dyDescent="0.3">
      <c r="A30" s="60"/>
      <c r="B30" s="7"/>
      <c r="C30" s="8"/>
      <c r="D30" s="19"/>
      <c r="E30" s="19"/>
      <c r="F30" s="19"/>
      <c r="G30" s="19"/>
      <c r="H30" s="19"/>
      <c r="I30" s="19"/>
      <c r="J30" s="19"/>
      <c r="K30" s="19"/>
      <c r="L30" s="19"/>
      <c r="M30" s="19"/>
      <c r="N30" s="19"/>
      <c r="O30" s="20"/>
      <c r="P30" s="20"/>
      <c r="Q30" s="4"/>
      <c r="R30" s="4"/>
      <c r="S30" s="4"/>
      <c r="T30" s="4"/>
      <c r="U30" s="4"/>
      <c r="V30" s="4"/>
      <c r="W30" s="2"/>
    </row>
    <row r="31" spans="1:23" ht="14.4" customHeight="1" x14ac:dyDescent="0.3">
      <c r="A31" s="60"/>
      <c r="B31" s="7"/>
      <c r="C31" s="8"/>
      <c r="D31" s="19"/>
      <c r="E31" s="19"/>
      <c r="F31" s="19"/>
      <c r="G31" s="19"/>
      <c r="H31" s="19"/>
      <c r="I31" s="19"/>
      <c r="J31" s="19"/>
      <c r="K31" s="19"/>
      <c r="L31" s="19"/>
      <c r="M31" s="19"/>
      <c r="N31" s="19"/>
      <c r="O31" s="20"/>
      <c r="P31" s="20"/>
      <c r="Q31" s="4"/>
      <c r="R31" s="4"/>
      <c r="S31" s="4"/>
      <c r="T31" s="4"/>
      <c r="U31" s="4"/>
      <c r="V31" s="4"/>
      <c r="W31" s="2"/>
    </row>
    <row r="32" spans="1:23" ht="14.4" customHeight="1" x14ac:dyDescent="0.3">
      <c r="A32" s="60"/>
      <c r="B32" s="7"/>
      <c r="C32" s="8"/>
      <c r="D32" s="19"/>
      <c r="E32" s="19"/>
      <c r="F32" s="19"/>
      <c r="G32" s="19"/>
      <c r="H32" s="19"/>
      <c r="I32" s="19"/>
      <c r="J32" s="19"/>
      <c r="K32" s="19"/>
      <c r="L32" s="19"/>
      <c r="M32" s="19"/>
      <c r="N32" s="19"/>
      <c r="O32" s="20"/>
      <c r="P32" s="20"/>
      <c r="Q32" s="4"/>
      <c r="R32" s="4"/>
      <c r="S32" s="4"/>
      <c r="T32" s="4"/>
      <c r="U32" s="4"/>
      <c r="V32" s="4"/>
      <c r="W32" s="2"/>
    </row>
    <row r="33" spans="1:23" ht="14.4" customHeight="1" x14ac:dyDescent="0.3">
      <c r="A33" s="60"/>
      <c r="B33" s="7"/>
      <c r="C33" s="8"/>
      <c r="D33" s="19"/>
      <c r="E33" s="19" t="s">
        <v>9</v>
      </c>
      <c r="F33" s="21" t="str">
        <f>F25</f>
        <v>F</v>
      </c>
      <c r="G33" s="19" t="s">
        <v>10</v>
      </c>
      <c r="H33" s="19" t="s">
        <v>11</v>
      </c>
      <c r="I33" s="21">
        <f>G25</f>
        <v>-10</v>
      </c>
      <c r="J33" s="19" t="s">
        <v>12</v>
      </c>
      <c r="K33" s="19"/>
      <c r="L33" s="19"/>
      <c r="M33" s="19"/>
      <c r="N33" s="19"/>
      <c r="O33" s="20"/>
      <c r="P33" s="20"/>
      <c r="Q33" s="4"/>
      <c r="R33" s="4"/>
      <c r="S33" s="4"/>
      <c r="T33" s="4"/>
      <c r="U33" s="4"/>
      <c r="V33" s="4"/>
      <c r="W33" s="2"/>
    </row>
    <row r="34" spans="1:23" ht="14.4" customHeight="1" x14ac:dyDescent="0.3">
      <c r="A34" s="60"/>
      <c r="B34" s="7"/>
      <c r="C34" s="8"/>
      <c r="D34" s="19"/>
      <c r="E34" s="54" t="s">
        <v>23</v>
      </c>
      <c r="F34" s="57"/>
      <c r="G34" s="54" t="s">
        <v>24</v>
      </c>
      <c r="H34" s="54"/>
      <c r="I34" s="56"/>
      <c r="J34" s="19"/>
      <c r="K34" s="19"/>
      <c r="L34" s="19"/>
      <c r="M34" s="19"/>
      <c r="N34" s="19"/>
      <c r="O34" s="20"/>
      <c r="P34" s="20"/>
      <c r="Q34" s="4"/>
      <c r="R34" s="4"/>
      <c r="S34" s="4"/>
      <c r="T34" s="4"/>
      <c r="U34" s="4"/>
      <c r="V34" s="4"/>
      <c r="W34" s="2"/>
    </row>
    <row r="35" spans="1:23" ht="14.4" customHeight="1" x14ac:dyDescent="0.3">
      <c r="A35" s="60"/>
      <c r="B35" s="7"/>
      <c r="C35" s="8"/>
      <c r="D35" s="19" t="s">
        <v>14</v>
      </c>
      <c r="E35" s="54"/>
      <c r="F35" s="57"/>
      <c r="G35" s="54"/>
      <c r="H35" s="54"/>
      <c r="I35" s="57"/>
      <c r="J35" s="19"/>
      <c r="K35" s="19"/>
      <c r="L35" s="19"/>
      <c r="M35" s="19"/>
      <c r="N35" s="19"/>
      <c r="O35" s="20"/>
      <c r="P35" s="20"/>
      <c r="Q35" s="4"/>
      <c r="R35" s="4"/>
      <c r="S35" s="4"/>
      <c r="T35" s="4"/>
      <c r="U35" s="4"/>
      <c r="V35" s="4"/>
      <c r="W35" s="2"/>
    </row>
    <row r="36" spans="1:23" ht="14.4" customHeight="1" x14ac:dyDescent="0.3">
      <c r="A36" s="60"/>
      <c r="B36" s="7"/>
      <c r="C36" s="8"/>
      <c r="D36" s="19"/>
      <c r="E36" s="19"/>
      <c r="F36" s="29" t="s">
        <v>31</v>
      </c>
      <c r="G36" s="30"/>
      <c r="H36" s="30"/>
      <c r="I36" s="30"/>
      <c r="J36" s="30"/>
      <c r="K36" s="30"/>
      <c r="L36" s="30"/>
      <c r="M36" s="30"/>
      <c r="N36" s="30"/>
      <c r="O36" s="31"/>
      <c r="P36" s="20"/>
      <c r="Q36" s="4"/>
      <c r="R36" s="4"/>
      <c r="S36" s="4"/>
      <c r="T36" s="4"/>
      <c r="U36" s="4"/>
      <c r="V36" s="4"/>
      <c r="W36" s="2"/>
    </row>
    <row r="37" spans="1:23" ht="14.4" customHeight="1" x14ac:dyDescent="0.3">
      <c r="A37" s="60"/>
      <c r="B37" s="7"/>
      <c r="C37" s="8"/>
      <c r="D37" s="19"/>
      <c r="E37" s="27" t="s">
        <v>13</v>
      </c>
      <c r="F37" s="61" t="e">
        <f>IF((F34=(F33+4)),"Yeahhh... I like your town, and the team, but I don't know if it could last that long....",IF((F34=(F33+3)),"I'd like to get out while i'm still young...",IF((F34=(F33+2)),"I'm not really looking for that kind of commitment yet...",IF((F34=(F33-1)),"Your close, but I think you can do better then that...",IF((F34=(F33-2)),"A few too little years for what I'm looking for",IF((F34=(F33-3)),"I think a few more years would benifit both of us...", IF((F34=(F33-4)),"I think I'm pretty much in my prime, I'd like to think you feel the same way...",IF((F34=(F33-5)),"I'd like to have enough time to unpack....",  IF((F34=(F33+1)),"Pretty close, but I wouldn't want to overstay my welcome in case things didnt work out...",  IF((F34-F33&gt;4),"Yeeeaahhh... I appreciate the dedication, but I don't think I want to committ to so many years..","You got the years sounding pretty good, lets work on that paycheck."))))))))))</f>
        <v>#VALUE!</v>
      </c>
      <c r="G37" s="61"/>
      <c r="H37" s="61"/>
      <c r="I37" s="61"/>
      <c r="J37" s="61"/>
      <c r="K37" s="61"/>
      <c r="L37" s="61"/>
      <c r="M37" s="61"/>
      <c r="N37" s="61"/>
      <c r="O37" s="62"/>
      <c r="P37" s="20" t="e">
        <f>IF(F34-F33=0, "2", "1")</f>
        <v>#VALUE!</v>
      </c>
      <c r="Q37" s="4"/>
      <c r="R37" s="4"/>
      <c r="S37" s="4"/>
      <c r="T37" s="4"/>
      <c r="U37" s="4"/>
      <c r="V37" s="4"/>
      <c r="W37" s="2"/>
    </row>
    <row r="38" spans="1:23" ht="14.4" customHeight="1" x14ac:dyDescent="0.3">
      <c r="A38" s="60"/>
      <c r="B38" s="7"/>
      <c r="C38" s="8"/>
      <c r="D38" s="19"/>
      <c r="E38" s="28" t="s">
        <v>32</v>
      </c>
      <c r="F38" s="61" t="str">
        <f>IF((I33-I34&gt;15),"You can't be serious….",IF((I33-I34&gt;9),"I think I'm worth a little more than that...",IF((I33-I34&gt;5),"That just isn't what I'm looking for",IF((I33-I34&gt;3),"You seem like you want me here, I'm just not sure yet though..",IF((I33-I34&gt;0.01),"We're getting closer, you think you can stratch those pockets a bit more?","I like what i'm seeing, I think I can work with that..")))))</f>
        <v>I like what i'm seeing, I think I can work with that..</v>
      </c>
      <c r="G38" s="61"/>
      <c r="H38" s="61"/>
      <c r="I38" s="61"/>
      <c r="J38" s="61"/>
      <c r="K38" s="61"/>
      <c r="L38" s="61"/>
      <c r="M38" s="61"/>
      <c r="N38" s="61"/>
      <c r="O38" s="62"/>
      <c r="P38" s="20" t="str">
        <f>IF(I34-I33&gt;0,"2","1")</f>
        <v>2</v>
      </c>
      <c r="Q38" s="4"/>
      <c r="R38" s="4"/>
      <c r="S38" s="4"/>
      <c r="T38" s="4"/>
      <c r="U38" s="4"/>
      <c r="V38" s="4"/>
      <c r="W38" s="2"/>
    </row>
    <row r="39" spans="1:23" ht="14.4" customHeight="1" x14ac:dyDescent="0.3">
      <c r="A39" s="60"/>
      <c r="B39" s="7"/>
      <c r="C39" s="8"/>
      <c r="D39" s="19"/>
      <c r="E39" s="28" t="s">
        <v>33</v>
      </c>
      <c r="F39" s="61" t="e">
        <f>IF((P37+P38)=4,"Point me in the direction of that dotted line…..","It doesn't look like we struck a deal, lets try this one more time, shall we???")</f>
        <v>#VALUE!</v>
      </c>
      <c r="G39" s="61"/>
      <c r="H39" s="61"/>
      <c r="I39" s="61"/>
      <c r="J39" s="61"/>
      <c r="K39" s="61"/>
      <c r="L39" s="61"/>
      <c r="M39" s="61"/>
      <c r="N39" s="61"/>
      <c r="O39" s="62"/>
      <c r="P39" s="20"/>
      <c r="Q39" s="4"/>
      <c r="R39" s="4"/>
      <c r="S39" s="4"/>
      <c r="T39" s="4"/>
      <c r="U39" s="4"/>
      <c r="V39" s="4"/>
      <c r="W39" s="2"/>
    </row>
    <row r="40" spans="1:23" ht="14.4" customHeight="1" x14ac:dyDescent="0.3">
      <c r="A40" s="60"/>
      <c r="B40" s="7"/>
      <c r="C40" s="8"/>
      <c r="D40" s="19"/>
      <c r="E40" s="19"/>
      <c r="F40" s="19"/>
      <c r="G40" s="19"/>
      <c r="H40" s="19"/>
      <c r="I40" s="19"/>
      <c r="J40" s="19"/>
      <c r="K40" s="19"/>
      <c r="L40" s="19"/>
      <c r="M40" s="19"/>
      <c r="N40" s="19"/>
      <c r="O40" s="20"/>
      <c r="P40" s="20"/>
      <c r="Q40" s="4"/>
      <c r="R40" s="4"/>
      <c r="S40" s="4"/>
      <c r="T40" s="4"/>
      <c r="U40" s="4"/>
      <c r="V40" s="4"/>
      <c r="W40" s="2"/>
    </row>
    <row r="41" spans="1:23" ht="14.4" customHeight="1" x14ac:dyDescent="0.3">
      <c r="A41" s="60"/>
      <c r="B41" s="7"/>
      <c r="C41" s="8"/>
      <c r="D41" s="19"/>
      <c r="E41" s="19"/>
      <c r="F41" s="19"/>
      <c r="G41" s="19"/>
      <c r="H41" s="19"/>
      <c r="I41" s="19"/>
      <c r="J41" s="19"/>
      <c r="K41" s="19"/>
      <c r="L41" s="19"/>
      <c r="M41" s="19"/>
      <c r="N41" s="19"/>
      <c r="O41" s="20"/>
      <c r="P41" s="20"/>
      <c r="Q41" s="4"/>
      <c r="R41" s="4"/>
      <c r="S41" s="4"/>
      <c r="T41" s="4"/>
      <c r="U41" s="4"/>
      <c r="V41" s="4"/>
      <c r="W41" s="2"/>
    </row>
    <row r="42" spans="1:23" ht="14.4" customHeight="1" x14ac:dyDescent="0.3">
      <c r="A42" s="60"/>
      <c r="B42" s="7" t="s">
        <v>19</v>
      </c>
      <c r="C42" s="8"/>
      <c r="D42" s="19"/>
      <c r="E42" s="19"/>
      <c r="F42" s="19"/>
      <c r="G42" s="19"/>
      <c r="H42" s="19"/>
      <c r="I42" s="19"/>
      <c r="J42" s="19"/>
      <c r="K42" s="19"/>
      <c r="L42" s="19"/>
      <c r="M42" s="19"/>
      <c r="N42" s="19"/>
      <c r="O42" s="20"/>
      <c r="P42" s="20"/>
      <c r="Q42" s="4"/>
      <c r="R42" s="4"/>
      <c r="S42" s="4"/>
      <c r="T42" s="4"/>
      <c r="U42" s="4"/>
      <c r="V42" s="4"/>
      <c r="W42" s="2"/>
    </row>
    <row r="43" spans="1:23" ht="14.4" customHeight="1" thickBot="1" x14ac:dyDescent="0.35">
      <c r="A43" s="13"/>
      <c r="B43" s="14"/>
      <c r="C43" s="14"/>
      <c r="D43" s="23"/>
      <c r="E43" s="23"/>
      <c r="F43" s="23"/>
      <c r="G43" s="23"/>
      <c r="H43" s="23"/>
      <c r="I43" s="23"/>
      <c r="J43" s="23"/>
      <c r="K43" s="23"/>
      <c r="L43" s="23"/>
      <c r="M43" s="23"/>
      <c r="N43" s="23"/>
      <c r="O43" s="23"/>
      <c r="P43" s="24"/>
      <c r="Q43" s="4"/>
      <c r="R43" s="4"/>
      <c r="S43" s="4"/>
      <c r="T43" s="4"/>
      <c r="U43" s="4"/>
      <c r="V43" s="4"/>
      <c r="W43" s="2"/>
    </row>
    <row r="44" spans="1:23" ht="14.4" customHeight="1" x14ac:dyDescent="0.3">
      <c r="A44" s="59">
        <v>3</v>
      </c>
      <c r="B44" s="5"/>
      <c r="C44" s="6"/>
      <c r="D44" s="15" t="s">
        <v>5</v>
      </c>
      <c r="E44" s="15" t="s">
        <v>18</v>
      </c>
      <c r="F44" s="15" t="s">
        <v>0</v>
      </c>
      <c r="G44" s="15" t="s">
        <v>4</v>
      </c>
      <c r="H44" s="15" t="s">
        <v>1</v>
      </c>
      <c r="I44" s="15" t="s">
        <v>2</v>
      </c>
      <c r="J44" s="15" t="s">
        <v>3</v>
      </c>
      <c r="K44" s="15" t="s">
        <v>15</v>
      </c>
      <c r="L44" s="15" t="s">
        <v>16</v>
      </c>
      <c r="M44" s="15" t="s">
        <v>17</v>
      </c>
      <c r="N44" s="16" t="s">
        <v>14</v>
      </c>
      <c r="O44" s="17"/>
      <c r="P44" s="17"/>
      <c r="Q44" s="4"/>
      <c r="R44" s="4"/>
      <c r="S44" s="4"/>
      <c r="T44" s="4"/>
      <c r="U44" s="4"/>
      <c r="V44" s="4"/>
      <c r="W44" s="2"/>
    </row>
    <row r="45" spans="1:23" ht="14.4" customHeight="1" x14ac:dyDescent="0.3">
      <c r="A45" s="60"/>
      <c r="B45" s="7">
        <v>3</v>
      </c>
      <c r="C45" s="8">
        <v>22</v>
      </c>
      <c r="D45" s="18"/>
      <c r="E45" s="18"/>
      <c r="F45" s="18"/>
      <c r="G45" s="18"/>
      <c r="H45" s="18"/>
      <c r="I45" s="18"/>
      <c r="J45" s="18"/>
      <c r="K45" s="18"/>
      <c r="L45" s="18"/>
      <c r="M45" s="18"/>
      <c r="N45" s="19"/>
      <c r="O45" s="20"/>
      <c r="P45" s="20"/>
      <c r="Q45" s="4"/>
      <c r="R45" s="4"/>
      <c r="S45" s="4"/>
      <c r="T45" s="4"/>
      <c r="U45" s="4"/>
      <c r="V45" s="4"/>
      <c r="W45" s="2"/>
    </row>
    <row r="46" spans="1:23" ht="14.4" customHeight="1" x14ac:dyDescent="0.3">
      <c r="A46" s="60"/>
      <c r="B46" s="7">
        <v>22</v>
      </c>
      <c r="C46" s="9"/>
      <c r="D46" s="19"/>
      <c r="E46" s="19" t="s">
        <v>13</v>
      </c>
      <c r="F46" s="21" t="str">
        <f>(IF(F45&gt;38,"1",IF(F45&gt;36,"2",IF(F45&gt;32,"4",IF(F45&gt;28,"6",IF(F45&gt;24,"5", IF(F45&gt;22,"2",IF(F45&gt;18,"3",IF(F45&gt;1,"4","F")))))))))</f>
        <v>F</v>
      </c>
      <c r="G46" s="21">
        <f>((((((H45*0.5)+G45)+J46)-G49)-I45)+(K45*3)+(L45*5)+(M45*5))</f>
        <v>-10</v>
      </c>
      <c r="H46" s="19" t="str">
        <f>IF(H45&gt;9,".5",IF(H45&gt;7,".4",IF(H45&gt;5,".3", IF(H45&gt;4,".2",IF(H45&gt;1,"0","0")))))</f>
        <v>0</v>
      </c>
      <c r="I46" s="19" t="e">
        <f>IF(N47&lt;3,"2",IF(N47&lt;5,"1",IF(N47&gt;6,"-2",IF(N47&gt;4,"-1","0"))))</f>
        <v>#DIV/0!</v>
      </c>
      <c r="J46" s="21">
        <f>J45*F49</f>
        <v>0</v>
      </c>
      <c r="K46" s="19"/>
      <c r="L46" s="19"/>
      <c r="M46" s="19"/>
      <c r="N46" s="19"/>
      <c r="O46" s="20"/>
      <c r="P46" s="20"/>
      <c r="Q46" s="4"/>
      <c r="R46" s="4"/>
      <c r="S46" s="4"/>
      <c r="T46" s="4"/>
      <c r="U46" s="4"/>
      <c r="V46" s="4"/>
      <c r="W46" s="2"/>
    </row>
    <row r="47" spans="1:23" ht="14.4" customHeight="1" x14ac:dyDescent="0.3">
      <c r="A47" s="60"/>
      <c r="B47" s="7"/>
      <c r="C47" s="8"/>
      <c r="D47" s="22" t="s">
        <v>6</v>
      </c>
      <c r="E47" s="25"/>
      <c r="F47" s="22" t="s">
        <v>7</v>
      </c>
      <c r="G47" s="22" t="s">
        <v>8</v>
      </c>
      <c r="H47" s="19"/>
      <c r="I47" s="19"/>
      <c r="J47" s="19"/>
      <c r="K47" s="19"/>
      <c r="L47" s="19"/>
      <c r="M47" s="19"/>
      <c r="N47" s="19" t="e">
        <f>(F45/(I45+J45))</f>
        <v>#DIV/0!</v>
      </c>
      <c r="O47" s="20"/>
      <c r="P47" s="20"/>
      <c r="Q47" s="4"/>
      <c r="R47" s="4"/>
      <c r="S47" s="4"/>
      <c r="T47" s="4"/>
      <c r="U47" s="4"/>
      <c r="V47" s="4"/>
      <c r="W47" s="2"/>
    </row>
    <row r="48" spans="1:23" ht="14.4" customHeight="1" x14ac:dyDescent="0.3">
      <c r="A48" s="60"/>
      <c r="B48" s="7"/>
      <c r="C48" s="8"/>
      <c r="D48" s="19"/>
      <c r="E48" s="19"/>
      <c r="F48" s="18"/>
      <c r="G48" s="18"/>
      <c r="H48" s="19">
        <v>1</v>
      </c>
      <c r="I48" s="19"/>
      <c r="J48" s="19"/>
      <c r="K48" s="19"/>
      <c r="L48" s="19"/>
      <c r="M48" s="19"/>
      <c r="N48" s="19"/>
      <c r="O48" s="20"/>
      <c r="P48" s="20"/>
      <c r="Q48" s="4"/>
      <c r="R48" s="4"/>
      <c r="S48" s="4"/>
      <c r="T48" s="4"/>
      <c r="U48" s="4"/>
      <c r="V48" s="4"/>
      <c r="W48" s="2"/>
    </row>
    <row r="49" spans="1:23" ht="14.4" customHeight="1" x14ac:dyDescent="0.3">
      <c r="A49" s="60"/>
      <c r="B49" s="7"/>
      <c r="C49" s="8"/>
      <c r="D49" s="19"/>
      <c r="E49" s="19"/>
      <c r="F49" s="19">
        <f>((1-F48)*1.5)</f>
        <v>1.5</v>
      </c>
      <c r="G49" s="19">
        <f>10-G48</f>
        <v>10</v>
      </c>
      <c r="H49" s="19"/>
      <c r="I49" s="19"/>
      <c r="J49" s="19"/>
      <c r="K49" s="19"/>
      <c r="L49" s="19"/>
      <c r="M49" s="19"/>
      <c r="N49" s="19"/>
      <c r="O49" s="20"/>
      <c r="P49" s="20"/>
      <c r="Q49" s="4"/>
      <c r="R49" s="4"/>
      <c r="S49" s="4"/>
      <c r="T49" s="4"/>
      <c r="U49" s="4"/>
      <c r="V49" s="4"/>
      <c r="W49" s="2"/>
    </row>
    <row r="50" spans="1:23" ht="14.4" customHeight="1" x14ac:dyDescent="0.3">
      <c r="A50" s="60"/>
      <c r="B50" s="7"/>
      <c r="C50" s="8"/>
      <c r="D50" s="19"/>
      <c r="E50" s="19"/>
      <c r="F50" s="19"/>
      <c r="G50" s="19"/>
      <c r="H50" s="19"/>
      <c r="I50" s="19"/>
      <c r="J50" s="19"/>
      <c r="K50" s="19"/>
      <c r="L50" s="19"/>
      <c r="M50" s="19"/>
      <c r="N50" s="19"/>
      <c r="O50" s="20"/>
      <c r="P50" s="20"/>
      <c r="Q50" s="4"/>
      <c r="R50" s="4"/>
      <c r="S50" s="4"/>
      <c r="T50" s="4"/>
      <c r="U50" s="4"/>
      <c r="V50" s="4"/>
      <c r="W50" s="2"/>
    </row>
    <row r="51" spans="1:23" ht="14.4" customHeight="1" x14ac:dyDescent="0.3">
      <c r="A51" s="60"/>
      <c r="B51" s="7"/>
      <c r="C51" s="8"/>
      <c r="D51" s="19"/>
      <c r="E51" s="19"/>
      <c r="F51" s="19"/>
      <c r="G51" s="19"/>
      <c r="H51" s="19"/>
      <c r="I51" s="19"/>
      <c r="J51" s="19"/>
      <c r="K51" s="19"/>
      <c r="L51" s="19"/>
      <c r="M51" s="19"/>
      <c r="N51" s="19"/>
      <c r="O51" s="20"/>
      <c r="P51" s="20"/>
      <c r="Q51" s="4"/>
      <c r="R51" s="4"/>
      <c r="S51" s="4"/>
      <c r="T51" s="4"/>
      <c r="U51" s="4"/>
      <c r="V51" s="4"/>
      <c r="W51" s="2"/>
    </row>
    <row r="52" spans="1:23" ht="14.4" customHeight="1" x14ac:dyDescent="0.3">
      <c r="A52" s="60"/>
      <c r="B52" s="7"/>
      <c r="C52" s="8"/>
      <c r="D52" s="19"/>
      <c r="E52" s="19"/>
      <c r="F52" s="19"/>
      <c r="G52" s="19"/>
      <c r="H52" s="19"/>
      <c r="I52" s="19"/>
      <c r="J52" s="19"/>
      <c r="K52" s="19"/>
      <c r="L52" s="19"/>
      <c r="M52" s="19"/>
      <c r="N52" s="19"/>
      <c r="O52" s="20"/>
      <c r="P52" s="20"/>
      <c r="Q52" s="4"/>
      <c r="R52" s="4"/>
      <c r="S52" s="4"/>
      <c r="T52" s="4"/>
      <c r="U52" s="4"/>
      <c r="V52" s="4"/>
      <c r="W52" s="2"/>
    </row>
    <row r="53" spans="1:23" ht="14.4" customHeight="1" x14ac:dyDescent="0.3">
      <c r="A53" s="60"/>
      <c r="B53" s="7"/>
      <c r="C53" s="8"/>
      <c r="D53" s="19"/>
      <c r="E53" s="19"/>
      <c r="F53" s="19"/>
      <c r="G53" s="19"/>
      <c r="H53" s="19"/>
      <c r="I53" s="19"/>
      <c r="J53" s="19"/>
      <c r="K53" s="19"/>
      <c r="L53" s="19"/>
      <c r="M53" s="19"/>
      <c r="N53" s="19"/>
      <c r="O53" s="20"/>
      <c r="P53" s="20"/>
      <c r="Q53" s="4"/>
      <c r="R53" s="4"/>
      <c r="S53" s="4"/>
      <c r="T53" s="4"/>
      <c r="U53" s="4"/>
      <c r="V53" s="4"/>
      <c r="W53" s="2"/>
    </row>
    <row r="54" spans="1:23" ht="14.4" customHeight="1" x14ac:dyDescent="0.3">
      <c r="A54" s="60"/>
      <c r="B54" s="7"/>
      <c r="C54" s="8"/>
      <c r="D54" s="19"/>
      <c r="E54" s="19" t="s">
        <v>9</v>
      </c>
      <c r="F54" s="21" t="str">
        <f>F46</f>
        <v>F</v>
      </c>
      <c r="G54" s="19" t="s">
        <v>10</v>
      </c>
      <c r="H54" s="19" t="s">
        <v>11</v>
      </c>
      <c r="I54" s="21">
        <f>G46</f>
        <v>-10</v>
      </c>
      <c r="J54" s="19" t="s">
        <v>12</v>
      </c>
      <c r="K54" s="19"/>
      <c r="L54" s="19"/>
      <c r="M54" s="19"/>
      <c r="N54" s="19"/>
      <c r="O54" s="20"/>
      <c r="P54" s="20"/>
      <c r="Q54" s="4"/>
      <c r="R54" s="4"/>
      <c r="S54" s="4"/>
      <c r="T54" s="4"/>
      <c r="U54" s="4"/>
      <c r="V54" s="4"/>
      <c r="W54" s="2"/>
    </row>
    <row r="55" spans="1:23" ht="14.4" customHeight="1" x14ac:dyDescent="0.3">
      <c r="A55" s="60"/>
      <c r="B55" s="7"/>
      <c r="C55" s="8"/>
      <c r="D55" s="19"/>
      <c r="E55" s="54" t="s">
        <v>23</v>
      </c>
      <c r="F55" s="57"/>
      <c r="G55" s="54" t="s">
        <v>24</v>
      </c>
      <c r="H55" s="54"/>
      <c r="I55" s="56"/>
      <c r="J55" s="19"/>
      <c r="K55" s="19"/>
      <c r="L55" s="19"/>
      <c r="M55" s="19"/>
      <c r="N55" s="19"/>
      <c r="O55" s="20"/>
      <c r="P55" s="20"/>
      <c r="Q55" s="4"/>
      <c r="R55" s="4"/>
      <c r="S55" s="4"/>
      <c r="T55" s="4"/>
      <c r="U55" s="4"/>
      <c r="V55" s="4"/>
      <c r="W55" s="2"/>
    </row>
    <row r="56" spans="1:23" ht="14.4" customHeight="1" x14ac:dyDescent="0.3">
      <c r="A56" s="60"/>
      <c r="B56" s="7"/>
      <c r="C56" s="8"/>
      <c r="D56" s="19" t="s">
        <v>14</v>
      </c>
      <c r="E56" s="54"/>
      <c r="F56" s="57"/>
      <c r="G56" s="54"/>
      <c r="H56" s="54"/>
      <c r="I56" s="57"/>
      <c r="J56" s="19"/>
      <c r="K56" s="19"/>
      <c r="L56" s="19"/>
      <c r="M56" s="19"/>
      <c r="N56" s="19"/>
      <c r="O56" s="20"/>
      <c r="P56" s="20"/>
      <c r="Q56" s="4"/>
      <c r="R56" s="4"/>
      <c r="S56" s="4"/>
      <c r="T56" s="4"/>
      <c r="U56" s="4"/>
      <c r="V56" s="4"/>
      <c r="W56" s="2"/>
    </row>
    <row r="57" spans="1:23" ht="14.4" customHeight="1" x14ac:dyDescent="0.3">
      <c r="A57" s="60"/>
      <c r="B57" s="7"/>
      <c r="C57" s="8"/>
      <c r="D57" s="19"/>
      <c r="E57" s="19"/>
      <c r="F57" s="29" t="s">
        <v>31</v>
      </c>
      <c r="G57" s="30"/>
      <c r="H57" s="30"/>
      <c r="I57" s="30"/>
      <c r="J57" s="30"/>
      <c r="K57" s="30"/>
      <c r="L57" s="30"/>
      <c r="M57" s="30"/>
      <c r="N57" s="30"/>
      <c r="O57" s="31"/>
      <c r="P57" s="20"/>
      <c r="Q57" s="4"/>
      <c r="R57" s="4"/>
      <c r="S57" s="4"/>
      <c r="T57" s="4"/>
      <c r="U57" s="4"/>
      <c r="V57" s="4"/>
      <c r="W57" s="2"/>
    </row>
    <row r="58" spans="1:23" ht="14.4" customHeight="1" x14ac:dyDescent="0.3">
      <c r="A58" s="60"/>
      <c r="B58" s="7"/>
      <c r="C58" s="8"/>
      <c r="D58" s="19"/>
      <c r="E58" s="27" t="s">
        <v>13</v>
      </c>
      <c r="F58" s="61" t="e">
        <f>IF((F55=(F54+4)),"Yeahhh... I like your town, and the team, but I don't know if it could last that long....",IF((F55=(F54+3)),"I'd like to get out while i'm still young...",IF((F55=(F54+2)),"I'm not really looking for that kind of commitment yet...",IF((F55=(F54-1)),"Your close, but I think you can do better then that...",IF((F55=(F54-2)),"A few too little years for what I'm looking for",IF((F55=(F54-3)),"I think a few more years would benifit both of us...", IF((F55=(F54-4)),"I think I'm pretty much in my prime, I'd like to think you feel the same way...",IF((F55=(F54-5)),"I'd like to have enough time to unpack....",  IF((F55=(F54+1)),"Pretty close, but I wouldn't want to overstay my welcome in case things didnt work out...",  IF((F55-F54&gt;4),"Yeeeaahhh... I appreciate the dedication, but I don't think I want to committ to so many years..","You got the years sounding pretty good, lets work on that paycheck."))))))))))</f>
        <v>#VALUE!</v>
      </c>
      <c r="G58" s="61"/>
      <c r="H58" s="61"/>
      <c r="I58" s="61"/>
      <c r="J58" s="61"/>
      <c r="K58" s="61"/>
      <c r="L58" s="61"/>
      <c r="M58" s="61"/>
      <c r="N58" s="61"/>
      <c r="O58" s="62"/>
      <c r="P58" s="20" t="e">
        <f>IF(F55-F54=0, "2", "1")</f>
        <v>#VALUE!</v>
      </c>
      <c r="Q58" s="4"/>
      <c r="R58" s="4"/>
      <c r="S58" s="4"/>
      <c r="T58" s="4"/>
      <c r="U58" s="4"/>
      <c r="V58" s="4"/>
      <c r="W58" s="2"/>
    </row>
    <row r="59" spans="1:23" ht="14.4" customHeight="1" x14ac:dyDescent="0.3">
      <c r="A59" s="60"/>
      <c r="B59" s="7"/>
      <c r="C59" s="8"/>
      <c r="D59" s="19"/>
      <c r="E59" s="28" t="s">
        <v>32</v>
      </c>
      <c r="F59" s="61" t="str">
        <f>IF((I54-I55&gt;15),"You can't be serious….",IF((I54-I55&gt;9),"I think I'm worth a little more than that...",IF((I54-I55&gt;5),"That just isn't what I'm looking for",IF((I54-I55&gt;3),"You seem like you want me here, I'm just not sure yet though..",IF((I54-I55&gt;0.01),"We're getting closer, you think you can stratch those pockets a bit more?","I like what i'm seeing, I think I can work with that..")))))</f>
        <v>I like what i'm seeing, I think I can work with that..</v>
      </c>
      <c r="G59" s="61"/>
      <c r="H59" s="61"/>
      <c r="I59" s="61"/>
      <c r="J59" s="61"/>
      <c r="K59" s="61"/>
      <c r="L59" s="61"/>
      <c r="M59" s="61"/>
      <c r="N59" s="61"/>
      <c r="O59" s="62"/>
      <c r="P59" s="20" t="str">
        <f>IF(I55-I54&gt;0,"2","1")</f>
        <v>2</v>
      </c>
      <c r="Q59" s="4"/>
      <c r="R59" s="4"/>
      <c r="S59" s="4"/>
      <c r="T59" s="4"/>
      <c r="U59" s="4"/>
      <c r="V59" s="4"/>
      <c r="W59" s="2"/>
    </row>
    <row r="60" spans="1:23" ht="14.4" customHeight="1" x14ac:dyDescent="0.3">
      <c r="A60" s="60"/>
      <c r="B60" s="7"/>
      <c r="C60" s="8"/>
      <c r="D60" s="19"/>
      <c r="E60" s="28" t="s">
        <v>33</v>
      </c>
      <c r="F60" s="61" t="e">
        <f>IF((P58+P59)=4,"Point me in the direction of that dotted line…..","It doesn't look like we're gonna strike a deal, maybe it would be best if I look elsewhere!")</f>
        <v>#VALUE!</v>
      </c>
      <c r="G60" s="61"/>
      <c r="H60" s="61"/>
      <c r="I60" s="61"/>
      <c r="J60" s="61"/>
      <c r="K60" s="61"/>
      <c r="L60" s="61"/>
      <c r="M60" s="61"/>
      <c r="N60" s="61"/>
      <c r="O60" s="62"/>
      <c r="P60" s="20"/>
      <c r="Q60" s="4"/>
      <c r="R60" s="4"/>
      <c r="S60" s="4"/>
      <c r="T60" s="4"/>
      <c r="U60" s="4"/>
      <c r="V60" s="4"/>
      <c r="W60" s="2"/>
    </row>
    <row r="61" spans="1:23" ht="14.4" customHeight="1" x14ac:dyDescent="0.3">
      <c r="A61" s="60"/>
      <c r="B61" s="7"/>
      <c r="C61" s="8"/>
      <c r="D61" s="19"/>
      <c r="E61" s="19"/>
      <c r="F61" s="19"/>
      <c r="G61" s="19"/>
      <c r="H61" s="19"/>
      <c r="I61" s="19"/>
      <c r="J61" s="19"/>
      <c r="K61" s="19"/>
      <c r="L61" s="19"/>
      <c r="M61" s="19"/>
      <c r="N61" s="19"/>
      <c r="O61" s="20"/>
      <c r="P61" s="20"/>
      <c r="Q61" s="4"/>
      <c r="R61" s="4"/>
      <c r="S61" s="4"/>
      <c r="T61" s="4"/>
      <c r="U61" s="4"/>
      <c r="V61" s="4"/>
      <c r="W61" s="2"/>
    </row>
    <row r="62" spans="1:23" ht="14.4" customHeight="1" x14ac:dyDescent="0.3">
      <c r="A62" s="60"/>
      <c r="B62" s="7"/>
      <c r="C62" s="8"/>
      <c r="D62" s="19"/>
      <c r="E62" s="19"/>
      <c r="F62" s="19"/>
      <c r="G62" s="19"/>
      <c r="H62" s="19"/>
      <c r="I62" s="19"/>
      <c r="J62" s="19"/>
      <c r="K62" s="19"/>
      <c r="L62" s="19"/>
      <c r="M62" s="19"/>
      <c r="N62" s="19"/>
      <c r="O62" s="20"/>
      <c r="P62" s="20"/>
      <c r="Q62" s="4"/>
      <c r="R62" s="4"/>
      <c r="S62" s="4"/>
      <c r="T62" s="4"/>
      <c r="U62" s="4"/>
      <c r="V62" s="4"/>
      <c r="W62" s="2"/>
    </row>
    <row r="63" spans="1:23" ht="14.4" customHeight="1" x14ac:dyDescent="0.3">
      <c r="A63" s="60"/>
      <c r="B63" s="7" t="s">
        <v>19</v>
      </c>
      <c r="C63" s="8"/>
      <c r="D63" s="19"/>
      <c r="E63" s="19"/>
      <c r="F63" s="19"/>
      <c r="G63" s="19"/>
      <c r="H63" s="19"/>
      <c r="I63" s="19"/>
      <c r="J63" s="19"/>
      <c r="K63" s="19"/>
      <c r="L63" s="19"/>
      <c r="M63" s="19"/>
      <c r="N63" s="19"/>
      <c r="O63" s="20"/>
      <c r="P63" s="20"/>
      <c r="Q63" s="4"/>
      <c r="R63" s="4"/>
      <c r="S63" s="4"/>
      <c r="T63" s="4"/>
      <c r="U63" s="4"/>
      <c r="V63" s="4"/>
      <c r="W63" s="2"/>
    </row>
    <row r="64" spans="1:23" ht="14.4" customHeight="1" thickBot="1" x14ac:dyDescent="0.35">
      <c r="A64" s="13"/>
      <c r="B64" s="14"/>
      <c r="C64" s="14"/>
      <c r="D64" s="23"/>
      <c r="E64" s="23"/>
      <c r="F64" s="23"/>
      <c r="G64" s="23"/>
      <c r="H64" s="23"/>
      <c r="I64" s="23"/>
      <c r="J64" s="23"/>
      <c r="K64" s="23"/>
      <c r="L64" s="23"/>
      <c r="M64" s="23"/>
      <c r="N64" s="23"/>
      <c r="O64" s="23"/>
      <c r="P64" s="24"/>
      <c r="Q64" s="4"/>
      <c r="R64" s="4"/>
      <c r="S64" s="4"/>
      <c r="T64" s="4"/>
      <c r="U64" s="4"/>
      <c r="V64" s="4"/>
      <c r="W64" s="2"/>
    </row>
    <row r="65" spans="1:23" ht="14.4" customHeight="1" x14ac:dyDescent="0.3">
      <c r="A65" s="4"/>
      <c r="B65" s="4"/>
      <c r="C65" s="4"/>
      <c r="D65" s="26"/>
      <c r="E65" s="26"/>
      <c r="F65" s="26"/>
      <c r="G65" s="26"/>
      <c r="H65" s="26"/>
      <c r="I65" s="26"/>
      <c r="J65" s="26"/>
      <c r="K65" s="26"/>
      <c r="L65" s="26"/>
      <c r="M65" s="26"/>
      <c r="N65" s="26"/>
      <c r="O65" s="26"/>
      <c r="P65" s="26"/>
      <c r="Q65" s="4"/>
      <c r="R65" s="4"/>
      <c r="S65" s="4"/>
      <c r="T65" s="4"/>
      <c r="U65" s="4"/>
      <c r="V65" s="4"/>
      <c r="W65" s="2"/>
    </row>
    <row r="66" spans="1:23" ht="14.4" customHeight="1" x14ac:dyDescent="0.3">
      <c r="A66" s="4"/>
      <c r="B66" s="4"/>
      <c r="C66" s="4"/>
      <c r="D66" s="26"/>
      <c r="E66" s="26"/>
      <c r="F66" s="26"/>
      <c r="G66" s="26"/>
      <c r="H66" s="26"/>
      <c r="I66" s="26"/>
      <c r="J66" s="26"/>
      <c r="K66" s="26"/>
      <c r="L66" s="26"/>
      <c r="M66" s="26"/>
      <c r="N66" s="26"/>
      <c r="O66" s="26"/>
      <c r="P66" s="26"/>
      <c r="Q66" s="4"/>
      <c r="R66" s="4"/>
      <c r="S66" s="4"/>
      <c r="T66" s="4"/>
      <c r="U66" s="4"/>
      <c r="V66" s="4"/>
      <c r="W66" s="2"/>
    </row>
    <row r="67" spans="1:23" ht="14.4" customHeight="1" x14ac:dyDescent="0.3">
      <c r="A67" s="4"/>
      <c r="B67" s="4"/>
      <c r="C67" s="4"/>
      <c r="D67" s="4"/>
      <c r="E67" s="4"/>
      <c r="F67" s="4"/>
      <c r="G67" s="4"/>
      <c r="H67" s="4"/>
      <c r="I67" s="4"/>
      <c r="J67" s="4"/>
      <c r="K67" s="4"/>
      <c r="L67" s="4"/>
      <c r="M67" s="4"/>
      <c r="N67" s="4"/>
      <c r="O67" s="4"/>
      <c r="P67" s="4"/>
      <c r="Q67" s="4"/>
      <c r="R67" s="4"/>
      <c r="S67" s="4"/>
      <c r="T67" s="4"/>
      <c r="U67" s="4"/>
      <c r="V67" s="4"/>
      <c r="W67" s="2"/>
    </row>
    <row r="68" spans="1:23" ht="14.4" customHeight="1" x14ac:dyDescent="0.3">
      <c r="A68" s="4"/>
      <c r="B68" s="4"/>
      <c r="C68" s="4"/>
      <c r="D68" s="4"/>
      <c r="E68" s="4"/>
      <c r="F68" s="4"/>
      <c r="G68" s="4"/>
      <c r="H68" s="4"/>
      <c r="I68" s="4"/>
      <c r="J68" s="4"/>
      <c r="K68" s="4"/>
      <c r="L68" s="4"/>
      <c r="M68" s="4"/>
      <c r="N68" s="4"/>
      <c r="O68" s="4"/>
      <c r="P68" s="4"/>
      <c r="Q68" s="4"/>
      <c r="R68" s="4"/>
      <c r="S68" s="4"/>
      <c r="T68" s="4"/>
      <c r="U68" s="4"/>
      <c r="V68" s="4"/>
      <c r="W68" s="2"/>
    </row>
    <row r="69" spans="1:23" ht="14.4" customHeight="1" x14ac:dyDescent="0.3">
      <c r="A69" s="4"/>
      <c r="B69" s="4"/>
      <c r="C69" s="4"/>
      <c r="D69" s="4"/>
      <c r="E69" s="4"/>
      <c r="F69" s="4"/>
      <c r="G69" s="4"/>
      <c r="H69" s="4"/>
      <c r="I69" s="4"/>
      <c r="J69" s="4"/>
      <c r="K69" s="4"/>
      <c r="L69" s="4"/>
      <c r="M69" s="4"/>
      <c r="N69" s="4"/>
      <c r="O69" s="4"/>
      <c r="P69" s="4"/>
      <c r="Q69" s="4"/>
      <c r="R69" s="4"/>
      <c r="S69" s="4"/>
      <c r="T69" s="4"/>
      <c r="U69" s="4"/>
      <c r="V69" s="4"/>
      <c r="W69" s="2"/>
    </row>
    <row r="70" spans="1:23" ht="14.4" customHeight="1" x14ac:dyDescent="0.3">
      <c r="A70" s="4"/>
      <c r="B70" s="4"/>
      <c r="C70" s="4"/>
      <c r="D70" s="4"/>
      <c r="E70" s="4"/>
      <c r="F70" s="4"/>
      <c r="G70" s="4"/>
      <c r="H70" s="4"/>
      <c r="I70" s="4"/>
      <c r="J70" s="4"/>
      <c r="K70" s="4"/>
      <c r="L70" s="4"/>
      <c r="M70" s="4"/>
      <c r="N70" s="4"/>
      <c r="O70" s="4"/>
      <c r="P70" s="4"/>
      <c r="Q70" s="4"/>
      <c r="R70" s="4"/>
      <c r="S70" s="4"/>
      <c r="T70" s="4"/>
      <c r="U70" s="4"/>
      <c r="V70" s="4"/>
      <c r="W70" s="2"/>
    </row>
    <row r="71" spans="1:23" ht="14.4" customHeight="1" x14ac:dyDescent="0.3">
      <c r="A71" s="2"/>
      <c r="B71" s="2"/>
      <c r="C71" s="2"/>
      <c r="D71" s="2"/>
      <c r="E71" s="2"/>
      <c r="F71" s="2"/>
      <c r="G71" s="2"/>
      <c r="H71" s="2"/>
      <c r="I71" s="2"/>
      <c r="J71" s="2"/>
      <c r="K71" s="2"/>
      <c r="L71" s="2"/>
      <c r="M71" s="2"/>
      <c r="N71" s="2"/>
      <c r="O71" s="2"/>
      <c r="P71" s="2"/>
      <c r="Q71" s="2"/>
      <c r="R71" s="2"/>
      <c r="S71" s="2"/>
      <c r="T71" s="2"/>
      <c r="U71" s="2"/>
      <c r="V71" s="2"/>
      <c r="W71" s="2"/>
    </row>
    <row r="72" spans="1:23" ht="14.4" customHeight="1" x14ac:dyDescent="0.3">
      <c r="A72" s="2"/>
      <c r="B72" s="2"/>
      <c r="C72" s="2"/>
      <c r="D72" s="2"/>
      <c r="E72" s="2"/>
      <c r="F72" s="2"/>
      <c r="G72" s="2"/>
      <c r="H72" s="2"/>
      <c r="I72" s="2"/>
      <c r="J72" s="2"/>
      <c r="K72" s="2"/>
      <c r="L72" s="2"/>
      <c r="M72" s="2"/>
      <c r="N72" s="2"/>
      <c r="O72" s="2"/>
      <c r="P72" s="2"/>
      <c r="Q72" s="2"/>
      <c r="R72" s="2"/>
      <c r="S72" s="2"/>
      <c r="T72" s="2"/>
      <c r="U72" s="2"/>
      <c r="V72" s="2"/>
      <c r="W72" s="2"/>
    </row>
    <row r="73" spans="1:23" ht="14.4" customHeight="1" x14ac:dyDescent="0.3">
      <c r="A73" s="2"/>
      <c r="B73" s="2"/>
      <c r="C73" s="2"/>
      <c r="D73" s="2"/>
      <c r="E73" s="2"/>
      <c r="F73" s="2"/>
      <c r="G73" s="2"/>
      <c r="H73" s="2"/>
      <c r="I73" s="2"/>
      <c r="J73" s="2"/>
      <c r="K73" s="2"/>
      <c r="L73" s="2"/>
      <c r="M73" s="2"/>
      <c r="N73" s="2"/>
      <c r="O73" s="2"/>
      <c r="P73" s="2"/>
      <c r="Q73" s="2"/>
      <c r="R73" s="2"/>
      <c r="S73" s="2"/>
      <c r="T73" s="2"/>
      <c r="U73" s="2"/>
      <c r="V73" s="2"/>
      <c r="W73" s="2"/>
    </row>
    <row r="74" spans="1:23" ht="14.4" customHeight="1" x14ac:dyDescent="0.3">
      <c r="A74" s="2"/>
      <c r="B74" s="2"/>
      <c r="C74" s="2"/>
      <c r="D74" s="2"/>
      <c r="E74" s="2"/>
      <c r="F74" s="2"/>
      <c r="G74" s="2"/>
      <c r="H74" s="2"/>
      <c r="I74" s="2"/>
      <c r="J74" s="2"/>
      <c r="K74" s="2"/>
      <c r="L74" s="2"/>
      <c r="M74" s="2"/>
      <c r="N74" s="2"/>
      <c r="O74" s="2"/>
      <c r="P74" s="2"/>
      <c r="Q74" s="2"/>
      <c r="R74" s="2"/>
      <c r="S74" s="2"/>
      <c r="T74" s="2"/>
      <c r="U74" s="2"/>
      <c r="V74" s="2"/>
      <c r="W74" s="2"/>
    </row>
    <row r="75" spans="1:23" ht="14.4" customHeight="1" x14ac:dyDescent="0.3">
      <c r="A75" s="2"/>
      <c r="B75" s="2"/>
      <c r="C75" s="2"/>
      <c r="D75" s="2"/>
      <c r="E75" s="2"/>
      <c r="F75" s="2"/>
      <c r="G75" s="2"/>
      <c r="H75" s="2"/>
      <c r="I75" s="2"/>
      <c r="J75" s="2"/>
      <c r="K75" s="2"/>
      <c r="L75" s="2"/>
      <c r="M75" s="2"/>
      <c r="N75" s="2"/>
      <c r="O75" s="2"/>
      <c r="P75" s="2"/>
      <c r="Q75" s="2"/>
      <c r="R75" s="2"/>
      <c r="S75" s="2"/>
      <c r="T75" s="2"/>
      <c r="U75" s="2"/>
      <c r="V75" s="2"/>
      <c r="W75" s="2"/>
    </row>
    <row r="76" spans="1:23" ht="14.4" customHeight="1" x14ac:dyDescent="0.3">
      <c r="A76" s="2"/>
      <c r="B76" s="2"/>
      <c r="C76" s="2"/>
      <c r="D76" s="2"/>
      <c r="E76" s="2"/>
      <c r="F76" s="2"/>
      <c r="G76" s="2"/>
      <c r="H76" s="2"/>
      <c r="I76" s="2"/>
      <c r="J76" s="2"/>
      <c r="K76" s="2"/>
      <c r="L76" s="2"/>
      <c r="M76" s="2"/>
      <c r="N76" s="2"/>
      <c r="O76" s="2"/>
      <c r="P76" s="2"/>
      <c r="Q76" s="2"/>
      <c r="R76" s="2"/>
      <c r="S76" s="2"/>
      <c r="T76" s="2"/>
      <c r="U76" s="2"/>
      <c r="V76" s="2"/>
      <c r="W76" s="2"/>
    </row>
    <row r="77" spans="1:23" ht="14.4" customHeight="1" x14ac:dyDescent="0.3">
      <c r="A77" s="2"/>
      <c r="B77" s="2"/>
      <c r="C77" s="2"/>
      <c r="D77" s="2"/>
      <c r="E77" s="2"/>
      <c r="F77" s="2"/>
      <c r="G77" s="2"/>
      <c r="H77" s="2"/>
      <c r="I77" s="2"/>
      <c r="J77" s="2"/>
      <c r="K77" s="2"/>
      <c r="L77" s="2"/>
      <c r="M77" s="2"/>
      <c r="N77" s="2"/>
      <c r="O77" s="2"/>
      <c r="P77" s="2"/>
      <c r="Q77" s="2"/>
      <c r="R77" s="2"/>
      <c r="S77" s="2"/>
      <c r="T77" s="2"/>
      <c r="U77" s="2"/>
      <c r="V77" s="2"/>
      <c r="W77" s="2"/>
    </row>
    <row r="78" spans="1:23" ht="14.4" customHeight="1" x14ac:dyDescent="0.3">
      <c r="A78" s="2"/>
      <c r="B78" s="2"/>
      <c r="C78" s="2"/>
      <c r="D78" s="2"/>
      <c r="E78" s="2"/>
      <c r="F78" s="2"/>
      <c r="G78" s="2"/>
      <c r="H78" s="2"/>
      <c r="I78" s="2"/>
      <c r="J78" s="2"/>
      <c r="K78" s="2"/>
      <c r="L78" s="2"/>
      <c r="M78" s="2"/>
      <c r="N78" s="2"/>
      <c r="O78" s="2"/>
      <c r="P78" s="2"/>
      <c r="Q78" s="2"/>
      <c r="R78" s="2"/>
      <c r="S78" s="2"/>
      <c r="T78" s="2"/>
      <c r="U78" s="2"/>
      <c r="V78" s="2"/>
      <c r="W78" s="2"/>
    </row>
    <row r="79" spans="1:23" ht="14.4" customHeight="1" x14ac:dyDescent="0.3">
      <c r="A79" s="2"/>
      <c r="B79" s="2"/>
      <c r="C79" s="2"/>
      <c r="D79" s="2"/>
      <c r="E79" s="2"/>
      <c r="F79" s="2"/>
      <c r="G79" s="2"/>
      <c r="H79" s="2"/>
      <c r="I79" s="2"/>
      <c r="J79" s="2"/>
      <c r="K79" s="2"/>
      <c r="L79" s="2"/>
      <c r="M79" s="2"/>
      <c r="N79" s="2"/>
      <c r="O79" s="2"/>
      <c r="P79" s="2"/>
      <c r="Q79" s="2"/>
      <c r="R79" s="2"/>
      <c r="S79" s="2"/>
      <c r="T79" s="2"/>
      <c r="U79" s="2"/>
      <c r="V79" s="2"/>
      <c r="W79" s="2"/>
    </row>
    <row r="80" spans="1:23" ht="14.4" customHeight="1" x14ac:dyDescent="0.3">
      <c r="A80" s="2"/>
      <c r="B80" s="2"/>
      <c r="C80" s="2"/>
      <c r="D80" s="2"/>
      <c r="E80" s="2"/>
      <c r="F80" s="2"/>
      <c r="G80" s="2"/>
      <c r="H80" s="2"/>
      <c r="I80" s="2"/>
      <c r="J80" s="2"/>
      <c r="K80" s="2"/>
      <c r="L80" s="2"/>
      <c r="M80" s="2"/>
      <c r="N80" s="2"/>
      <c r="O80" s="2"/>
      <c r="P80" s="2"/>
      <c r="Q80" s="2"/>
      <c r="R80" s="2"/>
      <c r="S80" s="2"/>
      <c r="T80" s="2"/>
      <c r="U80" s="2"/>
      <c r="V80" s="2"/>
      <c r="W80" s="2"/>
    </row>
    <row r="81" spans="1:23" ht="14.4" customHeight="1" x14ac:dyDescent="0.3">
      <c r="A81" s="2"/>
      <c r="B81" s="2"/>
      <c r="C81" s="2"/>
      <c r="D81" s="2"/>
      <c r="E81" s="2"/>
      <c r="F81" s="2"/>
      <c r="G81" s="2"/>
      <c r="H81" s="2"/>
      <c r="I81" s="2"/>
      <c r="J81" s="2"/>
      <c r="K81" s="2"/>
      <c r="L81" s="2"/>
      <c r="M81" s="2"/>
      <c r="N81" s="2"/>
      <c r="O81" s="2"/>
      <c r="P81" s="2"/>
      <c r="Q81" s="2"/>
      <c r="R81" s="2"/>
      <c r="S81" s="2"/>
      <c r="T81" s="2"/>
      <c r="U81" s="2"/>
      <c r="V81" s="2"/>
      <c r="W81" s="2"/>
    </row>
    <row r="82" spans="1:23" ht="14.4" customHeight="1" x14ac:dyDescent="0.3"/>
    <row r="83" spans="1:23" ht="14.4" customHeight="1" x14ac:dyDescent="0.3"/>
    <row r="84" spans="1:23" ht="14.4" customHeight="1" x14ac:dyDescent="0.3"/>
    <row r="85" spans="1:23" ht="14.4" customHeight="1" x14ac:dyDescent="0.3"/>
    <row r="86" spans="1:23" ht="14.4" customHeight="1" x14ac:dyDescent="0.3"/>
    <row r="87" spans="1:23" ht="14.4" customHeight="1" x14ac:dyDescent="0.3"/>
    <row r="88" spans="1:23" ht="14.4" customHeight="1" x14ac:dyDescent="0.3"/>
    <row r="89" spans="1:23" ht="14.4" customHeight="1" x14ac:dyDescent="0.3"/>
    <row r="90" spans="1:23" ht="14.4" customHeight="1" x14ac:dyDescent="0.3"/>
    <row r="91" spans="1:23" ht="14.4" customHeight="1" x14ac:dyDescent="0.3"/>
    <row r="92" spans="1:23" ht="14.4" customHeight="1" x14ac:dyDescent="0.3"/>
    <row r="93" spans="1:23" ht="14.4" customHeight="1" x14ac:dyDescent="0.3"/>
  </sheetData>
  <sheetProtection algorithmName="SHA-512" hashValue="ZSMPqxlWDluTEvd/z0Av49FN0qjYFQmMVcPehPO10OfhnMzWlAaQDu4u69ooltDZ8oXjRZ2v7WmVfyl0/udiPg==" saltValue="PcS42c+auNKgx0MIFv5mhA==" spinCount="100000" sheet="1" objects="1" scenarios="1"/>
  <mergeCells count="37">
    <mergeCell ref="A44:A63"/>
    <mergeCell ref="E55:E56"/>
    <mergeCell ref="F55:F56"/>
    <mergeCell ref="G55:H56"/>
    <mergeCell ref="I55:I56"/>
    <mergeCell ref="F59:O59"/>
    <mergeCell ref="F60:O60"/>
    <mergeCell ref="F58:O58"/>
    <mergeCell ref="A23:A42"/>
    <mergeCell ref="E34:E35"/>
    <mergeCell ref="F34:F35"/>
    <mergeCell ref="G34:H35"/>
    <mergeCell ref="I34:I35"/>
    <mergeCell ref="F39:O39"/>
    <mergeCell ref="F38:O38"/>
    <mergeCell ref="F37:O37"/>
    <mergeCell ref="A1:U1"/>
    <mergeCell ref="E13:E14"/>
    <mergeCell ref="G13:H14"/>
    <mergeCell ref="F13:F14"/>
    <mergeCell ref="I13:I14"/>
    <mergeCell ref="Q2:U3"/>
    <mergeCell ref="A2:A21"/>
    <mergeCell ref="F18:O18"/>
    <mergeCell ref="F17:O17"/>
    <mergeCell ref="F16:O16"/>
    <mergeCell ref="Q5:Q9"/>
    <mergeCell ref="Q11:Q15"/>
    <mergeCell ref="Q17:Q21"/>
    <mergeCell ref="R4:V9"/>
    <mergeCell ref="R10:V15"/>
    <mergeCell ref="R16:V21"/>
    <mergeCell ref="K5:M5"/>
    <mergeCell ref="K6:M6"/>
    <mergeCell ref="F15:O15"/>
    <mergeCell ref="F36:O36"/>
    <mergeCell ref="F57:O57"/>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dc:creator>
  <cp:lastModifiedBy>Ian Brooke</cp:lastModifiedBy>
  <dcterms:created xsi:type="dcterms:W3CDTF">2011-02-25T01:12:02Z</dcterms:created>
  <dcterms:modified xsi:type="dcterms:W3CDTF">2021-02-23T20:20:41Z</dcterms:modified>
</cp:coreProperties>
</file>